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项目支出绩效自评表" sheetId="2" r:id="rId1"/>
  </sheets>
  <definedNames>
    <definedName name="_xlnm.Print_Area" localSheetId="0">项目支出绩效自评表!$A$1:$J$30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<sst xmlns="http://schemas.openxmlformats.org/spreadsheetml/2006/main" count="237" uniqueCount="115">
  <si>
    <t xml:space="preserve">附件2 </t>
  </si>
  <si>
    <t>项目支出绩效自评表</t>
  </si>
  <si>
    <t>（2023年度）</t>
  </si>
  <si>
    <t>项目名称</t>
  </si>
  <si>
    <t>11000022T000000445368-保安服务和执法业务费</t>
  </si>
  <si>
    <t>主管部门</t>
  </si>
  <si>
    <t>北京市人民政府天安门地区管理委员会</t>
  </si>
  <si>
    <t>实施单位</t>
  </si>
  <si>
    <t>081002-北京市城市管理综合行政执法局天安门地区分局</t>
  </si>
  <si>
    <t>项目负责人</t>
  </si>
  <si>
    <t>谢海宏</t>
  </si>
  <si>
    <t>联系电话</t>
  </si>
  <si>
    <t>项目资金                    （万元）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</si>
  <si>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</si>
  <si>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</si>
  <si>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</si>
  <si>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</si>
  <si>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</si>
  <si>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</si>
  <si>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</t>
  </si>
  <si>
    <t>其中:当年财政拨款</t>
  </si>
  <si>
    <t xml:space="preserve">     上年结转资金</t>
  </si>
  <si>
    <t xml:space="preserve">     其他资金</t>
  </si>
  <si>
    <t>—</t>
  </si>
  <si>
    <t>年度总体目标</t>
  </si>
  <si>
    <t>预期目标</t>
  </si>
  <si>
    <t>实际完成情况</t>
  </si>
  <si>
    <t>保安服务：计划使用保安员86人，协助城管执法人员顺利完成执法工作。同时发挥网格巡查作用，强化保安员在地区市政设施、园林绿化、旅游秩序、夜景照明以及各种突发事件的日常巡查职能，及时报告、协助处置各类问题。发挥服务游客作用，熟练掌握地区景点、交通等情况，热心解答游客各类问题。协助做好全国两会、国庆等重要时期天安门地区环境秩序和安全稳定工作，服务保障重大活顺利开展。 城管执法通运行费：根据全市城管系统统一安排，依托移动应用服务平台，利用现代信息通讯技术，实现数据采集、信息查询、即时通讯、移动办公、勤务管理、执法办案、应急指挥和督察考核等一体化即时功能，做好城市管理综合执法大数据平台信息化支撑工作。 网络集成服务费：租用专线光缆，以接入政务外网和传输天安门地区视频监控信号，保障正常办公，提升城管执法指挥调度水平。</t>
  </si>
  <si>
    <t>保安服务人员参与了辅助执法工作，完成了全国两会、国庆等重大保障辅助执法工作，维护了日常地区环境秩序，协助城管执法人员顺利完成执法工作。同时发挥网格巡查作用，强化保安员在地区市政设施、园林绿化、旅游秩序、夜景照明以及各种突发事件的日常巡查职能，及时报告、协助处置各类问题。发挥服务游客作用，熟练掌握地区景点、交通等情况，热心解答游客各类问题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</si>
  <si>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</si>
  <si>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</si>
  <si>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</si>
  <si>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</si>
  <si>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</si>
  <si>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</si>
  <si>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偏差原因分析及改进措施</t>
  </si>
  <si>
    <t xml:space="preserve">产
出
指
标
(40分)
</t>
  </si>
  <si>
    <t>数量指标</t>
  </si>
  <si>
    <t>城管执法通数量</t>
  </si>
  <si>
    <t>≤108台</t>
  </si>
  <si>
    <t>108台</t>
  </si>
  <si>
    <t>保安人数</t>
  </si>
  <si>
    <t>≥86人数</t>
  </si>
  <si>
    <t>86人</t>
  </si>
  <si>
    <t>质量指标</t>
  </si>
  <si>
    <t>保安员个体素质符合城管执法辅助人员相关管理制度</t>
  </si>
  <si>
    <t>优</t>
  </si>
  <si>
    <t>个别保安员年龄较大，形象不佳</t>
  </si>
  <si>
    <t>时效指标</t>
  </si>
  <si>
    <t>执法通运行时间</t>
  </si>
  <si>
    <t>=12月</t>
  </si>
  <si>
    <t>12月</t>
  </si>
  <si>
    <t>保安服务时间</t>
  </si>
  <si>
    <t>线路租用时间</t>
  </si>
  <si>
    <t>成本指标（10分）</t>
  </si>
  <si>
    <t>经济成本指标</t>
  </si>
  <si>
    <t>全年总支出</t>
  </si>
  <si>
    <t>＝544.94万元</t>
  </si>
  <si>
    <t>544.39万元</t>
  </si>
  <si>
    <t>效益指标（30分）</t>
  </si>
  <si>
    <t>可持续影响指标</t>
  </si>
  <si>
    <t>提升天安门地区城市管理水平</t>
  </si>
  <si>
    <t>提升执法、办公信息化水平</t>
  </si>
  <si>
    <t>满意度指标
（10分）</t>
  </si>
  <si>
    <t>服务对象满意度指标</t>
  </si>
  <si>
    <t>辅助执法效果满意度</t>
  </si>
  <si>
    <t>≥95%</t>
  </si>
  <si>
    <t>个别保安员值勤经验不足，沟通能力有待提高</t>
  </si>
  <si>
    <t>对执法城管通和线路租赁满意度</t>
  </si>
  <si>
    <t>总分：</t>
  </si>
  <si>
    <t>填报注意事项：1.得分一档最高不能超过该指标分值上限。</t>
  </si>
  <si>
    <t xml:space="preserve">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</t>
  </si>
  <si>
    <t xml:space="preserve">    3.请在“偏差原因分析及改进措施”中说明偏离目标、不能完成目标的原因及拟采取的措施。</t>
  </si>
  <si>
    <t xml:space="preserve">    4.90（含）-100分为优、80（含）-90分为良、60（含）-80分为中、60分以下为差。</t>
  </si>
  <si>
    <t>11000022Y000000391588-办公用房租赁类项目</t>
  </si>
  <si>
    <t>拟租赁2318.79平方米房屋，解决城管分局办公用房问题，满足108人的办公需要，提升城管队伍建设水平，履行行政执法职能，维护天安门地区良好环境秩序，服务保障重大活动。</t>
  </si>
  <si>
    <t>项目期内按合同约定提供了足额房屋及相关服务配套。确保了机关日常工作正常开展。有效提升了天安门地区环境秩序，圆满完成了全国两会等重大活动重点时期保障工作。</t>
  </si>
  <si>
    <t>租赁面积</t>
  </si>
  <si>
    <t>≤2318.79平方米</t>
  </si>
  <si>
    <t>2318.79平方米</t>
  </si>
  <si>
    <t>建筑质量</t>
  </si>
  <si>
    <t>2023年度</t>
  </si>
  <si>
    <t>=365天</t>
  </si>
  <si>
    <t>365天</t>
  </si>
  <si>
    <t>年租金</t>
  </si>
  <si>
    <t>≤905.6万元</t>
  </si>
  <si>
    <t>905.6万元</t>
  </si>
  <si>
    <t>社会效益指标</t>
  </si>
  <si>
    <t>解决城管分局办公用房问题，满足108人的办公需要，提升城管队伍建设水平，履行行政执法职能，维护天安门地区良好环境秩序，服务保障重大活动。</t>
  </si>
  <si>
    <t>部分房间无窗户，通风效果不好；部分房屋设施老化</t>
  </si>
  <si>
    <t>干部职工对办公场所满意</t>
  </si>
  <si>
    <t>11000023Y000002035399-执法记录仪手持电台购置费</t>
  </si>
  <si>
    <t>刘立伟</t>
  </si>
  <si>
    <t>回传型执法记录仪：落实依法行政要求，实现执法全过程记录，以规范日常执法行为，保障管理对象合法权益。 800M数字集群手持台：加强执法工作和日常巡查指挥调度，提高管理效率和突发事件应急响应速度，提升天安门地区城市管理水平，服务保障重大活动。</t>
  </si>
  <si>
    <t>一线执法人员均已配发回传型执法记录仪及800M数字集群手持台，实际使用反馈良好。有效辅助了执法工作，规范了日常执法行为，强化了现场指挥调度。为天安门地区环境秩序持续提升，重大活动保障工作提供了有力支撑。</t>
  </si>
  <si>
    <t>采购数量</t>
  </si>
  <si>
    <t>=110台/套</t>
  </si>
  <si>
    <t>110台/套</t>
  </si>
  <si>
    <t>设备验收合格率</t>
  </si>
  <si>
    <t>=100%</t>
  </si>
  <si>
    <t>设备采购成本</t>
  </si>
  <si>
    <t>≤65.7万元</t>
  </si>
  <si>
    <t>65.26万元</t>
  </si>
  <si>
    <t>设备利用率</t>
  </si>
  <si>
    <t>≥90%</t>
  </si>
  <si>
    <t>国产化率</t>
  </si>
  <si>
    <t>经济效益指标</t>
  </si>
  <si>
    <t>采购资金节约率</t>
  </si>
  <si>
    <t>≥5%</t>
  </si>
  <si>
    <t>设备成本较高，实际采购中资金结余未达预期目标。</t>
  </si>
  <si>
    <t>预计使用年限</t>
  </si>
  <si>
    <t>≥8年</t>
  </si>
  <si>
    <t>5年</t>
  </si>
  <si>
    <t>根据相关执法装备配备标准，该设备最低使用年限3年，预期使用年限5年。</t>
  </si>
  <si>
    <t>使用人员满意度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</si>
</sst>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_ * #,##0.000000_ ;_ * \-#,##0.000000_ ;_ * &quot;-&quot;??_ ;_ @_ "/>
    <numFmt numFmtId="178" formatCode="0.00_ "/>
    <numFmt numFmtId="179" formatCode="0_ "/>
  </numFmts>
  <fonts count="27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33" applyNumberFormat="0" applyAlignment="0" applyProtection="0">
      <alignment vertical="center"/>
    </xf>
    <xf numFmtId="0" fontId="17" fillId="4" borderId="34" applyNumberFormat="0" applyAlignment="0" applyProtection="0">
      <alignment vertical="center"/>
    </xf>
    <xf numFmtId="0" fontId="18" fillId="4" borderId="33" applyNumberFormat="0" applyAlignment="0" applyProtection="0">
      <alignment vertical="center"/>
    </xf>
    <xf numFmtId="0" fontId="19" fillId="5" borderId="35" applyNumberFormat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/>
    </xf>
    <xf numFmtId="176" fontId="3" fillId="0" borderId="6" xfId="1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77" fontId="3" fillId="0" borderId="6" xfId="1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6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0" fontId="3" fillId="0" borderId="6" xfId="3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/>
    </xf>
    <xf numFmtId="179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9" fontId="3" fillId="0" borderId="28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179" fontId="3" fillId="0" borderId="6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9" fontId="3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/>
    </xf>
    <xf numFmtId="9" fontId="3" fillId="0" borderId="1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9" fontId="3" fillId="0" borderId="25" xfId="0" applyNumberFormat="1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 quotePrefix="1">
      <alignment horizontal="center" vertical="center"/>
    </xf>
    <xf numFmtId="0" fontId="3" fillId="0" borderId="6" xfId="0" applyFont="1" applyBorder="1" applyAlignment="1" quotePrefix="1">
      <alignment horizontal="center" vertical="center"/>
    </xf>
    <xf numFmtId="9" fontId="3" fillId="0" borderId="6" xfId="0" applyNumberFormat="1" applyFont="1" applyBorder="1" applyAlignment="1" quotePrefix="1">
      <alignment horizontal="center" vertical="center"/>
    </xf>
    <xf numFmtId="9" fontId="3" fillId="0" borderId="14" xfId="0" applyNumberFormat="1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百分比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19050</xdr:colOff>
      <xdr:row>6</xdr:row>
      <xdr:rowOff>12700</xdr:rowOff>
    </xdr:from>
    <xdr:to>
      <xdr:col>3</xdr:col>
      <xdr:colOff>1496060</xdr:colOff>
      <xdr:row>6</xdr:row>
      <xdr:rowOff>326572</xdr:rowOff>
    </xdr:to>
    <xdr:cxnSp>
      <xdr:nvCxnSpPr>
        <xdr:cNvPr id="3" name="直接连接符 2"/>
        <xdr:cNvCxnSpPr/>
      </xdr:nvCxnSpPr>
      <xdr:spPr>
        <a:xfrm>
          <a:off x="2720340" y="2133600"/>
          <a:ext cx="1477010" cy="3136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36</xdr:row>
      <xdr:rowOff>12700</xdr:rowOff>
    </xdr:from>
    <xdr:to>
      <xdr:col>3</xdr:col>
      <xdr:colOff>1496060</xdr:colOff>
      <xdr:row>36</xdr:row>
      <xdr:rowOff>326572</xdr:rowOff>
    </xdr:to>
    <xdr:cxnSp>
      <xdr:nvCxnSpPr>
        <xdr:cNvPr id="2" name="直接连接符 1"/>
        <xdr:cNvCxnSpPr/>
      </xdr:nvCxnSpPr>
      <xdr:spPr>
        <a:xfrm>
          <a:off x="2720340" y="15281275"/>
          <a:ext cx="1477010" cy="3136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61</xdr:row>
      <xdr:rowOff>12700</xdr:rowOff>
    </xdr:from>
    <xdr:to>
      <xdr:col>3</xdr:col>
      <xdr:colOff>1496060</xdr:colOff>
      <xdr:row>61</xdr:row>
      <xdr:rowOff>326572</xdr:rowOff>
    </xdr:to>
    <xdr:cxnSp>
      <xdr:nvCxnSpPr>
        <xdr:cNvPr id="4" name="直接连接符 3"/>
        <xdr:cNvCxnSpPr/>
      </xdr:nvCxnSpPr>
      <xdr:spPr>
        <a:xfrm>
          <a:off x="2720340" y="24930100"/>
          <a:ext cx="1477010" cy="3136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2"/>
  <sheetViews>
    <sheetView tabSelected="1" topLeftCell="A33" workbookViewId="0">
      <selection activeCell="L41" sqref="L41"/>
    </sheetView>
  </sheetViews>
  <sheetFormatPr defaultColWidth="9" defaultRowHeight="13.5"/>
  <cols>
    <col min="1" max="1" width="7.55833333333333" customWidth="1"/>
    <col min="2" max="2" width="9.63333333333333" customWidth="1"/>
    <col min="3" max="3" width="18.2583333333333" customWidth="1"/>
    <col min="4" max="4" width="19.6333333333333" customWidth="1"/>
    <col min="5" max="5" width="11.2583333333333" customWidth="1"/>
    <col min="6" max="6" width="13.625" customWidth="1"/>
    <col min="7" max="7" width="11.5" customWidth="1"/>
    <col min="8" max="9" width="10.3583333333333" customWidth="1"/>
    <col min="10" max="10" width="16.6333333333333" customWidth="1"/>
    <col min="11" max="11" width="10.4416666666667" customWidth="1"/>
  </cols>
  <sheetData>
    <row r="1" spans="1:1">
      <c r="A1" t="s">
        <v>0</v>
      </c>
    </row>
    <row r="2" ht="21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ht="26" customHeight="1" spans="1:10">
      <c r="A4" s="3" t="s">
        <v>3</v>
      </c>
      <c r="B4" s="3"/>
      <c r="C4" s="3"/>
      <c r="D4" s="4" t="s">
        <v>4</v>
      </c>
      <c r="E4" s="4"/>
      <c r="F4" s="4"/>
      <c r="G4" s="4"/>
      <c r="H4" s="4"/>
      <c r="I4" s="4"/>
      <c r="J4" s="4"/>
    </row>
    <row r="5" ht="44" customHeight="1" spans="1:10">
      <c r="A5" s="3" t="s">
        <v>5</v>
      </c>
      <c r="B5" s="3"/>
      <c r="C5" s="3"/>
      <c r="D5" s="4" t="s">
        <v>6</v>
      </c>
      <c r="E5" s="4"/>
      <c r="F5" s="4"/>
      <c r="G5" s="3" t="s">
        <v>7</v>
      </c>
      <c r="H5" s="5" t="s">
        <v>8</v>
      </c>
      <c r="I5" s="5"/>
      <c r="J5" s="5"/>
    </row>
    <row r="6" ht="49" customHeight="1" spans="1:10">
      <c r="A6" s="6" t="s">
        <v>9</v>
      </c>
      <c r="B6" s="6"/>
      <c r="C6" s="6"/>
      <c r="D6" s="7" t="s">
        <v>10</v>
      </c>
      <c r="E6" s="8"/>
      <c r="F6" s="9"/>
      <c r="G6" s="6" t="s">
        <v>11</v>
      </c>
      <c r="H6" s="10">
        <v>65118860</v>
      </c>
      <c r="I6" s="60"/>
      <c r="J6" s="60"/>
    </row>
    <row r="7" ht="37.5" customHeight="1" spans="1:10">
      <c r="A7" s="11" t="s">
        <v>12</v>
      </c>
      <c r="B7" s="11"/>
      <c r="C7" s="11"/>
      <c r="D7" s="12"/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61" t="s">
        <v>18</v>
      </c>
    </row>
    <row r="8" ht="18.5" customHeight="1" spans="1:10">
      <c r="A8" s="13"/>
      <c r="B8" s="13"/>
      <c r="C8" s="13"/>
      <c r="D8" s="14" t="s">
        <v>19</v>
      </c>
      <c r="E8" s="15">
        <v>544.944</v>
      </c>
      <c r="F8" s="15">
        <v>544.944</v>
      </c>
      <c r="G8" s="15">
        <v>544.3894</v>
      </c>
      <c r="H8" s="16">
        <v>10</v>
      </c>
      <c r="I8" s="62">
        <f>G8/F8</f>
        <v>0.998982280748114</v>
      </c>
      <c r="J8" s="63">
        <f>G8/F8*H8</f>
        <v>9.98982280748114</v>
      </c>
    </row>
    <row r="9" ht="18.5" customHeight="1" spans="1:10">
      <c r="A9" s="13"/>
      <c r="B9" s="13"/>
      <c r="C9" s="13"/>
      <c r="D9" s="17" t="s">
        <v>20</v>
      </c>
      <c r="E9" s="15">
        <v>544.944</v>
      </c>
      <c r="F9" s="15">
        <v>544.944</v>
      </c>
      <c r="G9" s="15">
        <v>544.3894</v>
      </c>
      <c r="H9" s="13"/>
      <c r="I9" s="62">
        <f t="shared" ref="I9" si="0">G9/F9</f>
        <v>0.998982280748114</v>
      </c>
      <c r="J9" s="63"/>
    </row>
    <row r="10" ht="18.5" customHeight="1" spans="1:10">
      <c r="A10" s="13"/>
      <c r="B10" s="13"/>
      <c r="C10" s="13"/>
      <c r="D10" s="17" t="s">
        <v>21</v>
      </c>
      <c r="E10" s="18"/>
      <c r="F10" s="18"/>
      <c r="G10" s="18"/>
      <c r="H10" s="13"/>
      <c r="I10" s="62"/>
      <c r="J10" s="13"/>
    </row>
    <row r="11" ht="18.5" customHeight="1" spans="1:10">
      <c r="A11" s="13"/>
      <c r="B11" s="13"/>
      <c r="C11" s="13"/>
      <c r="D11" s="17" t="s">
        <v>22</v>
      </c>
      <c r="E11" s="18"/>
      <c r="F11" s="18"/>
      <c r="G11" s="18"/>
      <c r="H11" s="13"/>
      <c r="I11" s="16"/>
      <c r="J11" s="13" t="s">
        <v>23</v>
      </c>
    </row>
    <row r="12" ht="17.5" customHeight="1" spans="1:10">
      <c r="A12" s="19" t="s">
        <v>24</v>
      </c>
      <c r="B12" s="20" t="s">
        <v>25</v>
      </c>
      <c r="C12" s="21"/>
      <c r="D12" s="21"/>
      <c r="E12" s="21"/>
      <c r="F12" s="22"/>
      <c r="G12" s="23" t="s">
        <v>26</v>
      </c>
      <c r="H12" s="24"/>
      <c r="I12" s="24"/>
      <c r="J12" s="64"/>
    </row>
    <row r="13" ht="204" customHeight="1" spans="1:10">
      <c r="A13" s="25"/>
      <c r="B13" s="26" t="s">
        <v>27</v>
      </c>
      <c r="C13" s="26"/>
      <c r="D13" s="26"/>
      <c r="E13" s="26"/>
      <c r="F13" s="26"/>
      <c r="G13" s="27" t="s">
        <v>28</v>
      </c>
      <c r="H13" s="27"/>
      <c r="I13" s="27"/>
      <c r="J13" s="27"/>
    </row>
    <row r="14" ht="28.5" spans="1:10">
      <c r="A14" s="28" t="s">
        <v>29</v>
      </c>
      <c r="B14" s="13" t="s">
        <v>30</v>
      </c>
      <c r="C14" s="16" t="s">
        <v>31</v>
      </c>
      <c r="D14" s="29" t="s">
        <v>32</v>
      </c>
      <c r="E14" s="30"/>
      <c r="F14" s="13" t="s">
        <v>33</v>
      </c>
      <c r="G14" s="13" t="s">
        <v>34</v>
      </c>
      <c r="H14" s="13" t="s">
        <v>16</v>
      </c>
      <c r="I14" s="13" t="s">
        <v>18</v>
      </c>
      <c r="J14" s="13" t="s">
        <v>35</v>
      </c>
    </row>
    <row r="15" ht="26.5" customHeight="1" spans="1:10">
      <c r="A15" s="31"/>
      <c r="B15" s="32" t="s">
        <v>36</v>
      </c>
      <c r="C15" s="33" t="s">
        <v>37</v>
      </c>
      <c r="D15" s="20" t="s">
        <v>38</v>
      </c>
      <c r="E15" s="22"/>
      <c r="F15" s="34" t="s">
        <v>39</v>
      </c>
      <c r="G15" s="16" t="s">
        <v>40</v>
      </c>
      <c r="H15" s="35">
        <v>10</v>
      </c>
      <c r="I15" s="65">
        <v>10</v>
      </c>
      <c r="J15" s="66"/>
    </row>
    <row r="16" ht="26.5" customHeight="1" spans="1:10">
      <c r="A16" s="31"/>
      <c r="B16" s="36"/>
      <c r="C16" s="33" t="s">
        <v>37</v>
      </c>
      <c r="D16" s="20" t="s">
        <v>41</v>
      </c>
      <c r="E16" s="22"/>
      <c r="F16" s="16" t="s">
        <v>42</v>
      </c>
      <c r="G16" s="16" t="s">
        <v>43</v>
      </c>
      <c r="H16" s="37">
        <v>10</v>
      </c>
      <c r="I16" s="67">
        <v>10</v>
      </c>
      <c r="J16" s="68"/>
    </row>
    <row r="17" ht="36" customHeight="1" spans="1:10">
      <c r="A17" s="31"/>
      <c r="B17" s="36"/>
      <c r="C17" s="38" t="s">
        <v>44</v>
      </c>
      <c r="D17" s="20" t="s">
        <v>45</v>
      </c>
      <c r="E17" s="22"/>
      <c r="F17" s="16" t="s">
        <v>46</v>
      </c>
      <c r="G17" s="16" t="s">
        <v>46</v>
      </c>
      <c r="H17" s="37">
        <v>5</v>
      </c>
      <c r="I17" s="67">
        <v>4</v>
      </c>
      <c r="J17" s="46" t="s">
        <v>47</v>
      </c>
    </row>
    <row r="18" ht="23.5" customHeight="1" spans="1:10">
      <c r="A18" s="31"/>
      <c r="B18" s="36"/>
      <c r="C18" s="38" t="s">
        <v>48</v>
      </c>
      <c r="D18" s="20" t="s">
        <v>49</v>
      </c>
      <c r="E18" s="22"/>
      <c r="F18" s="88" t="s">
        <v>50</v>
      </c>
      <c r="G18" s="16" t="s">
        <v>51</v>
      </c>
      <c r="H18" s="39">
        <v>5</v>
      </c>
      <c r="I18" s="69">
        <v>5</v>
      </c>
      <c r="J18" s="70"/>
    </row>
    <row r="19" ht="23.5" customHeight="1" spans="1:10">
      <c r="A19" s="31"/>
      <c r="B19" s="36"/>
      <c r="C19" s="38" t="s">
        <v>48</v>
      </c>
      <c r="D19" s="20" t="s">
        <v>52</v>
      </c>
      <c r="E19" s="22"/>
      <c r="F19" s="88" t="s">
        <v>50</v>
      </c>
      <c r="G19" s="16" t="s">
        <v>51</v>
      </c>
      <c r="H19" s="13">
        <v>5</v>
      </c>
      <c r="I19" s="71">
        <v>5</v>
      </c>
      <c r="J19" s="26"/>
    </row>
    <row r="20" ht="23.5" customHeight="1" spans="1:10">
      <c r="A20" s="31"/>
      <c r="B20" s="36"/>
      <c r="C20" s="38" t="s">
        <v>48</v>
      </c>
      <c r="D20" s="20" t="s">
        <v>53</v>
      </c>
      <c r="E20" s="22"/>
      <c r="F20" s="88" t="s">
        <v>50</v>
      </c>
      <c r="G20" s="16" t="s">
        <v>51</v>
      </c>
      <c r="H20" s="13">
        <v>5</v>
      </c>
      <c r="I20" s="71">
        <v>5</v>
      </c>
      <c r="J20" s="26"/>
    </row>
    <row r="21" ht="49" customHeight="1" spans="1:10">
      <c r="A21" s="31"/>
      <c r="B21" s="40" t="s">
        <v>54</v>
      </c>
      <c r="C21" s="38" t="s">
        <v>55</v>
      </c>
      <c r="D21" s="20" t="s">
        <v>56</v>
      </c>
      <c r="E21" s="22"/>
      <c r="F21" s="89" t="s">
        <v>57</v>
      </c>
      <c r="G21" s="16" t="s">
        <v>58</v>
      </c>
      <c r="H21" s="41">
        <v>10</v>
      </c>
      <c r="I21" s="71">
        <v>10</v>
      </c>
      <c r="J21" s="26"/>
    </row>
    <row r="22" ht="36" customHeight="1" spans="1:10">
      <c r="A22" s="31"/>
      <c r="B22" s="42" t="s">
        <v>59</v>
      </c>
      <c r="C22" s="43" t="s">
        <v>60</v>
      </c>
      <c r="D22" s="20" t="s">
        <v>61</v>
      </c>
      <c r="E22" s="22"/>
      <c r="F22" s="16" t="s">
        <v>46</v>
      </c>
      <c r="G22" s="3" t="s">
        <v>46</v>
      </c>
      <c r="H22" s="22">
        <v>15</v>
      </c>
      <c r="I22" s="71">
        <v>15</v>
      </c>
      <c r="J22" s="26"/>
    </row>
    <row r="23" ht="36" customHeight="1" spans="1:10">
      <c r="A23" s="31"/>
      <c r="B23" s="44"/>
      <c r="C23" s="43" t="s">
        <v>60</v>
      </c>
      <c r="D23" s="20" t="s">
        <v>62</v>
      </c>
      <c r="E23" s="22"/>
      <c r="F23" s="16" t="s">
        <v>46</v>
      </c>
      <c r="G23" s="3" t="s">
        <v>46</v>
      </c>
      <c r="H23" s="22">
        <v>15</v>
      </c>
      <c r="I23" s="71">
        <v>15</v>
      </c>
      <c r="J23" s="26"/>
    </row>
    <row r="24" ht="58" customHeight="1" spans="1:10">
      <c r="A24" s="31"/>
      <c r="B24" s="45" t="s">
        <v>63</v>
      </c>
      <c r="C24" s="43" t="s">
        <v>64</v>
      </c>
      <c r="D24" s="46" t="s">
        <v>65</v>
      </c>
      <c r="E24" s="46"/>
      <c r="F24" s="3" t="s">
        <v>66</v>
      </c>
      <c r="G24" s="47">
        <v>0.95</v>
      </c>
      <c r="H24" s="22">
        <v>5</v>
      </c>
      <c r="I24" s="67">
        <v>4</v>
      </c>
      <c r="J24" s="26" t="s">
        <v>67</v>
      </c>
    </row>
    <row r="25" ht="29" customHeight="1" spans="1:10">
      <c r="A25" s="48"/>
      <c r="B25" s="49"/>
      <c r="C25" s="43" t="s">
        <v>64</v>
      </c>
      <c r="D25" s="46" t="s">
        <v>68</v>
      </c>
      <c r="E25" s="46"/>
      <c r="F25" s="3" t="s">
        <v>66</v>
      </c>
      <c r="G25" s="47">
        <v>0.95</v>
      </c>
      <c r="H25" s="22">
        <v>5</v>
      </c>
      <c r="I25" s="67">
        <v>5</v>
      </c>
      <c r="J25" s="13"/>
    </row>
    <row r="26" ht="43" customHeight="1" spans="1:10">
      <c r="A26" s="50" t="s">
        <v>69</v>
      </c>
      <c r="B26" s="51"/>
      <c r="C26" s="51"/>
      <c r="D26" s="51"/>
      <c r="E26" s="51"/>
      <c r="F26" s="51"/>
      <c r="G26" s="51"/>
      <c r="H26" s="3">
        <f>H8+SUM(H15:H25)</f>
        <v>100</v>
      </c>
      <c r="I26" s="72">
        <f>J8+SUM(I15:I25)</f>
        <v>97.9898228074811</v>
      </c>
      <c r="J26" s="73"/>
    </row>
    <row r="27" ht="15" customHeight="1" spans="1:10">
      <c r="A27" s="52" t="s">
        <v>70</v>
      </c>
      <c r="B27" s="52"/>
      <c r="C27" s="52"/>
      <c r="D27" s="52"/>
      <c r="E27" s="52"/>
      <c r="F27" s="52"/>
      <c r="G27" s="52"/>
      <c r="H27" s="52"/>
      <c r="I27" s="52"/>
      <c r="J27" s="52"/>
    </row>
    <row r="28" ht="65" customHeight="1" spans="1:10">
      <c r="A28" s="53" t="s">
        <v>71</v>
      </c>
      <c r="B28" s="53"/>
      <c r="C28" s="53"/>
      <c r="D28" s="53"/>
      <c r="E28" s="53"/>
      <c r="F28" s="53"/>
      <c r="G28" s="53"/>
      <c r="H28" s="53"/>
      <c r="I28" s="53"/>
      <c r="J28" s="53"/>
    </row>
    <row r="29" spans="1:10">
      <c r="A29" s="54" t="s">
        <v>72</v>
      </c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4" t="s">
        <v>73</v>
      </c>
      <c r="B30" s="54"/>
      <c r="C30" s="54"/>
      <c r="D30" s="54"/>
      <c r="E30" s="54"/>
      <c r="F30" s="54"/>
      <c r="G30" s="54"/>
      <c r="H30" s="54"/>
      <c r="I30" s="54"/>
      <c r="J30" s="54"/>
    </row>
    <row r="32" ht="20.25" spans="1:10">
      <c r="A32" s="1" t="s">
        <v>1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2" t="s">
        <v>2</v>
      </c>
      <c r="B33" s="2"/>
      <c r="C33" s="2"/>
      <c r="D33" s="2"/>
      <c r="E33" s="2"/>
      <c r="F33" s="2"/>
      <c r="G33" s="2"/>
      <c r="H33" s="2"/>
      <c r="I33" s="2"/>
      <c r="J33" s="2"/>
    </row>
    <row r="34" ht="35" customHeight="1" spans="1:10">
      <c r="A34" s="3" t="s">
        <v>3</v>
      </c>
      <c r="B34" s="3"/>
      <c r="C34" s="3"/>
      <c r="D34" s="4" t="s">
        <v>74</v>
      </c>
      <c r="E34" s="4"/>
      <c r="F34" s="4"/>
      <c r="G34" s="4"/>
      <c r="H34" s="4"/>
      <c r="I34" s="4"/>
      <c r="J34" s="4"/>
    </row>
    <row r="35" ht="52" customHeight="1" spans="1:10">
      <c r="A35" s="3" t="s">
        <v>5</v>
      </c>
      <c r="B35" s="3"/>
      <c r="C35" s="3"/>
      <c r="D35" s="4" t="s">
        <v>6</v>
      </c>
      <c r="E35" s="4"/>
      <c r="F35" s="4"/>
      <c r="G35" s="3" t="s">
        <v>7</v>
      </c>
      <c r="H35" s="5" t="s">
        <v>8</v>
      </c>
      <c r="I35" s="5"/>
      <c r="J35" s="5"/>
    </row>
    <row r="36" ht="22" customHeight="1" spans="1:10">
      <c r="A36" s="6" t="s">
        <v>9</v>
      </c>
      <c r="B36" s="6"/>
      <c r="C36" s="6"/>
      <c r="D36" s="7" t="s">
        <v>10</v>
      </c>
      <c r="E36" s="8"/>
      <c r="F36" s="9"/>
      <c r="G36" s="6" t="s">
        <v>11</v>
      </c>
      <c r="H36" s="10">
        <v>65118890</v>
      </c>
      <c r="I36" s="60"/>
      <c r="J36" s="60"/>
    </row>
    <row r="37" ht="31" customHeight="1" spans="1:10">
      <c r="A37" s="11" t="s">
        <v>12</v>
      </c>
      <c r="B37" s="11"/>
      <c r="C37" s="11"/>
      <c r="D37" s="12"/>
      <c r="E37" s="11" t="s">
        <v>13</v>
      </c>
      <c r="F37" s="11" t="s">
        <v>14</v>
      </c>
      <c r="G37" s="11" t="s">
        <v>15</v>
      </c>
      <c r="H37" s="11" t="s">
        <v>16</v>
      </c>
      <c r="I37" s="11" t="s">
        <v>17</v>
      </c>
      <c r="J37" s="61" t="s">
        <v>18</v>
      </c>
    </row>
    <row r="38" ht="22" customHeight="1" spans="1:10">
      <c r="A38" s="13"/>
      <c r="B38" s="13"/>
      <c r="C38" s="13"/>
      <c r="D38" s="14" t="s">
        <v>19</v>
      </c>
      <c r="E38" s="18">
        <v>905.6</v>
      </c>
      <c r="F38" s="18">
        <v>905.6</v>
      </c>
      <c r="G38" s="18">
        <v>905.6</v>
      </c>
      <c r="H38" s="16">
        <v>10</v>
      </c>
      <c r="I38" s="62">
        <f>G38/F38</f>
        <v>1</v>
      </c>
      <c r="J38" s="13">
        <f>G38/F38*H38</f>
        <v>10</v>
      </c>
    </row>
    <row r="39" ht="22" customHeight="1" spans="1:10">
      <c r="A39" s="13"/>
      <c r="B39" s="13"/>
      <c r="C39" s="13"/>
      <c r="D39" s="17" t="s">
        <v>20</v>
      </c>
      <c r="E39" s="18">
        <v>905.6</v>
      </c>
      <c r="F39" s="18">
        <v>905.6</v>
      </c>
      <c r="G39" s="18">
        <v>905.6</v>
      </c>
      <c r="H39" s="13"/>
      <c r="I39" s="62">
        <f>G39/F39</f>
        <v>1</v>
      </c>
      <c r="J39" s="13"/>
    </row>
    <row r="40" ht="22" customHeight="1" spans="1:10">
      <c r="A40" s="13"/>
      <c r="B40" s="13"/>
      <c r="C40" s="13"/>
      <c r="D40" s="17" t="s">
        <v>21</v>
      </c>
      <c r="E40" s="18"/>
      <c r="F40" s="18"/>
      <c r="G40" s="18"/>
      <c r="H40" s="13"/>
      <c r="I40" s="62"/>
      <c r="J40" s="13"/>
    </row>
    <row r="41" ht="22" customHeight="1" spans="1:10">
      <c r="A41" s="13"/>
      <c r="B41" s="13"/>
      <c r="C41" s="13"/>
      <c r="D41" s="17" t="s">
        <v>22</v>
      </c>
      <c r="E41" s="18"/>
      <c r="F41" s="18"/>
      <c r="G41" s="18"/>
      <c r="H41" s="13"/>
      <c r="I41" s="16"/>
      <c r="J41" s="13" t="s">
        <v>23</v>
      </c>
    </row>
    <row r="42" ht="38" customHeight="1" spans="1:10">
      <c r="A42" s="19" t="s">
        <v>24</v>
      </c>
      <c r="B42" s="20" t="s">
        <v>25</v>
      </c>
      <c r="C42" s="21"/>
      <c r="D42" s="21"/>
      <c r="E42" s="21"/>
      <c r="F42" s="22"/>
      <c r="G42" s="23" t="s">
        <v>26</v>
      </c>
      <c r="H42" s="24"/>
      <c r="I42" s="24"/>
      <c r="J42" s="64"/>
    </row>
    <row r="43" ht="68" customHeight="1" spans="1:10">
      <c r="A43" s="25"/>
      <c r="B43" s="26" t="s">
        <v>75</v>
      </c>
      <c r="C43" s="26"/>
      <c r="D43" s="26"/>
      <c r="E43" s="26"/>
      <c r="F43" s="26"/>
      <c r="G43" s="26" t="s">
        <v>76</v>
      </c>
      <c r="H43" s="26"/>
      <c r="I43" s="26"/>
      <c r="J43" s="26"/>
    </row>
    <row r="44" ht="37" customHeight="1" spans="1:10">
      <c r="A44" s="55" t="s">
        <v>29</v>
      </c>
      <c r="B44" s="13" t="s">
        <v>30</v>
      </c>
      <c r="C44" s="16" t="s">
        <v>31</v>
      </c>
      <c r="D44" s="29" t="s">
        <v>32</v>
      </c>
      <c r="E44" s="30"/>
      <c r="F44" s="13" t="s">
        <v>33</v>
      </c>
      <c r="G44" s="13" t="s">
        <v>34</v>
      </c>
      <c r="H44" s="13" t="s">
        <v>16</v>
      </c>
      <c r="I44" s="13" t="s">
        <v>18</v>
      </c>
      <c r="J44" s="13" t="s">
        <v>35</v>
      </c>
    </row>
    <row r="45" ht="33" customHeight="1" spans="1:10">
      <c r="A45" s="55"/>
      <c r="B45" s="56" t="s">
        <v>36</v>
      </c>
      <c r="C45" s="33" t="s">
        <v>37</v>
      </c>
      <c r="D45" s="20" t="s">
        <v>77</v>
      </c>
      <c r="E45" s="22"/>
      <c r="F45" s="34" t="s">
        <v>78</v>
      </c>
      <c r="G45" s="16" t="s">
        <v>79</v>
      </c>
      <c r="H45" s="13">
        <v>15</v>
      </c>
      <c r="I45" s="67">
        <v>15</v>
      </c>
      <c r="J45" s="13"/>
    </row>
    <row r="46" ht="22" customHeight="1" spans="1:10">
      <c r="A46" s="55"/>
      <c r="B46" s="57"/>
      <c r="C46" s="38" t="s">
        <v>44</v>
      </c>
      <c r="D46" s="20" t="s">
        <v>80</v>
      </c>
      <c r="E46" s="22"/>
      <c r="F46" s="16" t="s">
        <v>46</v>
      </c>
      <c r="G46" s="16" t="s">
        <v>46</v>
      </c>
      <c r="H46" s="13">
        <v>15</v>
      </c>
      <c r="I46" s="74">
        <v>15</v>
      </c>
      <c r="J46" s="13"/>
    </row>
    <row r="47" ht="22" customHeight="1" spans="1:10">
      <c r="A47" s="55"/>
      <c r="B47" s="57"/>
      <c r="C47" s="38" t="s">
        <v>48</v>
      </c>
      <c r="D47" s="20" t="s">
        <v>81</v>
      </c>
      <c r="E47" s="22"/>
      <c r="F47" s="88" t="s">
        <v>82</v>
      </c>
      <c r="G47" s="16" t="s">
        <v>83</v>
      </c>
      <c r="H47" s="13">
        <v>10</v>
      </c>
      <c r="I47" s="71">
        <v>10</v>
      </c>
      <c r="J47" s="13"/>
    </row>
    <row r="48" ht="22" customHeight="1" spans="1:10">
      <c r="A48" s="55"/>
      <c r="B48" s="40" t="s">
        <v>54</v>
      </c>
      <c r="C48" s="38" t="s">
        <v>55</v>
      </c>
      <c r="D48" s="20" t="s">
        <v>84</v>
      </c>
      <c r="E48" s="22"/>
      <c r="F48" s="16" t="s">
        <v>85</v>
      </c>
      <c r="G48" s="16" t="s">
        <v>86</v>
      </c>
      <c r="H48" s="13">
        <v>10</v>
      </c>
      <c r="I48" s="71">
        <v>10</v>
      </c>
      <c r="J48" s="13"/>
    </row>
    <row r="49" ht="66" customHeight="1" spans="1:10">
      <c r="A49" s="58"/>
      <c r="B49" s="42" t="s">
        <v>59</v>
      </c>
      <c r="C49" s="43" t="s">
        <v>87</v>
      </c>
      <c r="D49" s="20" t="s">
        <v>88</v>
      </c>
      <c r="E49" s="22"/>
      <c r="F49" s="16" t="s">
        <v>46</v>
      </c>
      <c r="G49" s="3" t="s">
        <v>46</v>
      </c>
      <c r="H49" s="22">
        <v>30</v>
      </c>
      <c r="I49" s="71">
        <v>27</v>
      </c>
      <c r="J49" s="13" t="s">
        <v>89</v>
      </c>
    </row>
    <row r="50" ht="68" customHeight="1" spans="1:10">
      <c r="A50" s="58"/>
      <c r="B50" s="59" t="s">
        <v>63</v>
      </c>
      <c r="C50" s="43" t="s">
        <v>64</v>
      </c>
      <c r="D50" s="46" t="s">
        <v>90</v>
      </c>
      <c r="E50" s="46"/>
      <c r="F50" s="3" t="s">
        <v>66</v>
      </c>
      <c r="G50" s="47">
        <v>0.9</v>
      </c>
      <c r="H50" s="22">
        <v>10</v>
      </c>
      <c r="I50" s="67">
        <v>9</v>
      </c>
      <c r="J50" s="13" t="s">
        <v>89</v>
      </c>
    </row>
    <row r="51" ht="22" customHeight="1" spans="1:10">
      <c r="A51" s="50" t="s">
        <v>69</v>
      </c>
      <c r="B51" s="51"/>
      <c r="C51" s="51"/>
      <c r="D51" s="51"/>
      <c r="E51" s="51"/>
      <c r="F51" s="51"/>
      <c r="G51" s="51"/>
      <c r="H51" s="3">
        <f>H38+SUM(H45:H50)</f>
        <v>100</v>
      </c>
      <c r="I51" s="75">
        <f>J38+SUM(I45:I50)</f>
        <v>96</v>
      </c>
      <c r="J51" s="76"/>
    </row>
    <row r="52" ht="22" customHeight="1" spans="1:10">
      <c r="A52" s="52" t="s">
        <v>70</v>
      </c>
      <c r="B52" s="52"/>
      <c r="C52" s="52"/>
      <c r="D52" s="52"/>
      <c r="E52" s="52"/>
      <c r="F52" s="52"/>
      <c r="G52" s="52"/>
      <c r="H52" s="52"/>
      <c r="I52" s="52"/>
      <c r="J52" s="52"/>
    </row>
    <row r="53" ht="64" customHeight="1" spans="1:10">
      <c r="A53" s="53" t="s">
        <v>71</v>
      </c>
      <c r="B53" s="53"/>
      <c r="C53" s="53"/>
      <c r="D53" s="53"/>
      <c r="E53" s="53"/>
      <c r="F53" s="53"/>
      <c r="G53" s="53"/>
      <c r="H53" s="53"/>
      <c r="I53" s="53"/>
      <c r="J53" s="53"/>
    </row>
    <row r="54" ht="22" customHeight="1" spans="1:10">
      <c r="A54" s="54" t="s">
        <v>72</v>
      </c>
      <c r="B54" s="54"/>
      <c r="C54" s="54"/>
      <c r="D54" s="54"/>
      <c r="E54" s="54"/>
      <c r="F54" s="54"/>
      <c r="G54" s="54"/>
      <c r="H54" s="54"/>
      <c r="I54" s="54"/>
      <c r="J54" s="54"/>
    </row>
    <row r="55" ht="22" customHeight="1" spans="1:10">
      <c r="A55" s="54" t="s">
        <v>73</v>
      </c>
      <c r="B55" s="54"/>
      <c r="C55" s="54"/>
      <c r="D55" s="54"/>
      <c r="E55" s="54"/>
      <c r="F55" s="54"/>
      <c r="G55" s="54"/>
      <c r="H55" s="54"/>
      <c r="I55" s="54"/>
      <c r="J55" s="54"/>
    </row>
    <row r="57" ht="20.25" spans="1:10">
      <c r="A57" s="1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2" t="s">
        <v>2</v>
      </c>
      <c r="B58" s="2"/>
      <c r="C58" s="2"/>
      <c r="D58" s="2"/>
      <c r="E58" s="2"/>
      <c r="F58" s="2"/>
      <c r="G58" s="2"/>
      <c r="H58" s="2"/>
      <c r="I58" s="2"/>
      <c r="J58" s="2"/>
    </row>
    <row r="59" ht="25" customHeight="1" spans="1:10">
      <c r="A59" s="3" t="s">
        <v>3</v>
      </c>
      <c r="B59" s="3"/>
      <c r="C59" s="3"/>
      <c r="D59" s="4" t="s">
        <v>91</v>
      </c>
      <c r="E59" s="4"/>
      <c r="F59" s="4"/>
      <c r="G59" s="4"/>
      <c r="H59" s="4"/>
      <c r="I59" s="4"/>
      <c r="J59" s="4"/>
    </row>
    <row r="60" ht="27" customHeight="1" spans="1:10">
      <c r="A60" s="3" t="s">
        <v>5</v>
      </c>
      <c r="B60" s="3"/>
      <c r="C60" s="3"/>
      <c r="D60" s="4" t="s">
        <v>6</v>
      </c>
      <c r="E60" s="4"/>
      <c r="F60" s="4"/>
      <c r="G60" s="3" t="s">
        <v>7</v>
      </c>
      <c r="H60" s="5" t="s">
        <v>8</v>
      </c>
      <c r="I60" s="5"/>
      <c r="J60" s="5"/>
    </row>
    <row r="61" spans="1:10">
      <c r="A61" s="6" t="s">
        <v>9</v>
      </c>
      <c r="B61" s="6"/>
      <c r="C61" s="6"/>
      <c r="D61" s="7" t="s">
        <v>92</v>
      </c>
      <c r="E61" s="8"/>
      <c r="F61" s="9"/>
      <c r="G61" s="6" t="s">
        <v>11</v>
      </c>
      <c r="H61" s="10">
        <v>65118860</v>
      </c>
      <c r="I61" s="60"/>
      <c r="J61" s="60"/>
    </row>
    <row r="62" ht="28.5" spans="1:10">
      <c r="A62" s="11" t="s">
        <v>12</v>
      </c>
      <c r="B62" s="11"/>
      <c r="C62" s="11"/>
      <c r="D62" s="12"/>
      <c r="E62" s="11" t="s">
        <v>13</v>
      </c>
      <c r="F62" s="11" t="s">
        <v>14</v>
      </c>
      <c r="G62" s="11" t="s">
        <v>15</v>
      </c>
      <c r="H62" s="11" t="s">
        <v>16</v>
      </c>
      <c r="I62" s="11" t="s">
        <v>17</v>
      </c>
      <c r="J62" s="61" t="s">
        <v>18</v>
      </c>
    </row>
    <row r="63" ht="14.25" spans="1:10">
      <c r="A63" s="13"/>
      <c r="B63" s="13"/>
      <c r="C63" s="13"/>
      <c r="D63" s="14" t="s">
        <v>19</v>
      </c>
      <c r="E63" s="18">
        <v>65.7</v>
      </c>
      <c r="F63" s="18">
        <v>65.7</v>
      </c>
      <c r="G63" s="18">
        <v>65.26</v>
      </c>
      <c r="H63" s="16">
        <v>10</v>
      </c>
      <c r="I63" s="62">
        <f>G63/F63</f>
        <v>0.993302891933029</v>
      </c>
      <c r="J63" s="63">
        <f>G63/F63*H63</f>
        <v>9.93302891933029</v>
      </c>
    </row>
    <row r="64" ht="14.25" spans="1:10">
      <c r="A64" s="13"/>
      <c r="B64" s="13"/>
      <c r="C64" s="13"/>
      <c r="D64" s="17" t="s">
        <v>20</v>
      </c>
      <c r="E64" s="18">
        <v>65.7</v>
      </c>
      <c r="F64" s="18">
        <v>65.7</v>
      </c>
      <c r="G64" s="18">
        <v>65.26</v>
      </c>
      <c r="H64" s="13"/>
      <c r="I64" s="62">
        <f>G64/F64</f>
        <v>0.993302891933029</v>
      </c>
      <c r="J64" s="63"/>
    </row>
    <row r="65" ht="14.25" spans="1:10">
      <c r="A65" s="13"/>
      <c r="B65" s="13"/>
      <c r="C65" s="13"/>
      <c r="D65" s="17" t="s">
        <v>21</v>
      </c>
      <c r="E65" s="18"/>
      <c r="F65" s="18"/>
      <c r="G65" s="18"/>
      <c r="H65" s="13"/>
      <c r="I65" s="62"/>
      <c r="J65" s="13"/>
    </row>
    <row r="66" ht="14.25" spans="1:10">
      <c r="A66" s="13"/>
      <c r="B66" s="13"/>
      <c r="C66" s="13"/>
      <c r="D66" s="17" t="s">
        <v>22</v>
      </c>
      <c r="E66" s="18"/>
      <c r="F66" s="18"/>
      <c r="G66" s="18"/>
      <c r="H66" s="13"/>
      <c r="I66" s="16"/>
      <c r="J66" s="13" t="s">
        <v>23</v>
      </c>
    </row>
    <row r="67" ht="14.25" spans="1:10">
      <c r="A67" s="19" t="s">
        <v>24</v>
      </c>
      <c r="B67" s="20" t="s">
        <v>25</v>
      </c>
      <c r="C67" s="21"/>
      <c r="D67" s="21"/>
      <c r="E67" s="21"/>
      <c r="F67" s="22"/>
      <c r="G67" s="23" t="s">
        <v>26</v>
      </c>
      <c r="H67" s="24"/>
      <c r="I67" s="24"/>
      <c r="J67" s="64"/>
    </row>
    <row r="68" ht="87" customHeight="1" spans="1:10">
      <c r="A68" s="25"/>
      <c r="B68" s="26" t="s">
        <v>93</v>
      </c>
      <c r="C68" s="26"/>
      <c r="D68" s="26"/>
      <c r="E68" s="26"/>
      <c r="F68" s="26"/>
      <c r="G68" s="26" t="s">
        <v>94</v>
      </c>
      <c r="H68" s="26"/>
      <c r="I68" s="26"/>
      <c r="J68" s="26"/>
    </row>
    <row r="69" ht="28.5" spans="1:10">
      <c r="A69" s="55" t="s">
        <v>29</v>
      </c>
      <c r="B69" s="13" t="s">
        <v>30</v>
      </c>
      <c r="C69" s="16" t="s">
        <v>31</v>
      </c>
      <c r="D69" s="29" t="s">
        <v>32</v>
      </c>
      <c r="E69" s="30"/>
      <c r="F69" s="13" t="s">
        <v>33</v>
      </c>
      <c r="G69" s="13" t="s">
        <v>34</v>
      </c>
      <c r="H69" s="13" t="s">
        <v>16</v>
      </c>
      <c r="I69" s="13" t="s">
        <v>18</v>
      </c>
      <c r="J69" s="13" t="s">
        <v>35</v>
      </c>
    </row>
    <row r="70" ht="34" customHeight="1" spans="1:10">
      <c r="A70" s="58"/>
      <c r="B70" s="77" t="s">
        <v>36</v>
      </c>
      <c r="C70" s="78" t="s">
        <v>37</v>
      </c>
      <c r="D70" s="20" t="s">
        <v>95</v>
      </c>
      <c r="E70" s="22"/>
      <c r="F70" s="88" t="s">
        <v>96</v>
      </c>
      <c r="G70" s="34" t="s">
        <v>97</v>
      </c>
      <c r="H70" s="13">
        <v>20</v>
      </c>
      <c r="I70" s="85">
        <v>20</v>
      </c>
      <c r="J70" s="13"/>
    </row>
    <row r="71" ht="48" customHeight="1" spans="1:10">
      <c r="A71" s="58"/>
      <c r="B71" s="59"/>
      <c r="C71" s="79" t="s">
        <v>44</v>
      </c>
      <c r="D71" s="20" t="s">
        <v>98</v>
      </c>
      <c r="E71" s="22"/>
      <c r="F71" s="90" t="s">
        <v>99</v>
      </c>
      <c r="G71" s="80">
        <v>1</v>
      </c>
      <c r="H71" s="13">
        <v>20</v>
      </c>
      <c r="I71" s="86">
        <v>20</v>
      </c>
      <c r="J71" s="13"/>
    </row>
    <row r="72" ht="34" customHeight="1" spans="1:10">
      <c r="A72" s="58"/>
      <c r="B72" s="59" t="s">
        <v>54</v>
      </c>
      <c r="C72" s="79" t="s">
        <v>55</v>
      </c>
      <c r="D72" s="20" t="s">
        <v>100</v>
      </c>
      <c r="E72" s="22"/>
      <c r="F72" s="16" t="s">
        <v>101</v>
      </c>
      <c r="G72" s="16" t="s">
        <v>102</v>
      </c>
      <c r="H72" s="13">
        <v>10</v>
      </c>
      <c r="I72" s="87">
        <v>10</v>
      </c>
      <c r="J72" s="13"/>
    </row>
    <row r="73" ht="34" customHeight="1" spans="1:10">
      <c r="A73" s="58"/>
      <c r="B73" s="59" t="s">
        <v>59</v>
      </c>
      <c r="C73" s="81" t="s">
        <v>87</v>
      </c>
      <c r="D73" s="20" t="s">
        <v>103</v>
      </c>
      <c r="E73" s="22"/>
      <c r="F73" s="16" t="s">
        <v>104</v>
      </c>
      <c r="G73" s="82">
        <v>0.909</v>
      </c>
      <c r="H73" s="22">
        <v>10</v>
      </c>
      <c r="I73" s="87">
        <v>10</v>
      </c>
      <c r="J73" s="13"/>
    </row>
    <row r="74" ht="34" customHeight="1" spans="1:10">
      <c r="A74" s="58"/>
      <c r="B74" s="59"/>
      <c r="C74" s="81" t="s">
        <v>87</v>
      </c>
      <c r="D74" s="20" t="s">
        <v>105</v>
      </c>
      <c r="E74" s="22"/>
      <c r="F74" s="91" t="s">
        <v>99</v>
      </c>
      <c r="G74" s="47">
        <v>1</v>
      </c>
      <c r="H74" s="22">
        <v>5</v>
      </c>
      <c r="I74" s="87">
        <v>5</v>
      </c>
      <c r="J74" s="13"/>
    </row>
    <row r="75" ht="60" customHeight="1" spans="1:10">
      <c r="A75" s="58"/>
      <c r="B75" s="59"/>
      <c r="C75" s="81" t="s">
        <v>106</v>
      </c>
      <c r="D75" s="20" t="s">
        <v>107</v>
      </c>
      <c r="E75" s="22"/>
      <c r="F75" s="84" t="s">
        <v>108</v>
      </c>
      <c r="G75" s="82">
        <v>0.0067</v>
      </c>
      <c r="H75" s="22">
        <v>5</v>
      </c>
      <c r="I75" s="87">
        <v>1</v>
      </c>
      <c r="J75" s="26" t="s">
        <v>109</v>
      </c>
    </row>
    <row r="76" ht="71.25" spans="1:10">
      <c r="A76" s="58"/>
      <c r="B76" s="59"/>
      <c r="C76" s="81" t="s">
        <v>60</v>
      </c>
      <c r="D76" s="20" t="s">
        <v>110</v>
      </c>
      <c r="E76" s="22"/>
      <c r="F76" s="84" t="s">
        <v>111</v>
      </c>
      <c r="G76" s="3" t="s">
        <v>112</v>
      </c>
      <c r="H76" s="22">
        <v>10</v>
      </c>
      <c r="I76" s="87">
        <v>8</v>
      </c>
      <c r="J76" s="26" t="s">
        <v>113</v>
      </c>
    </row>
    <row r="77" ht="42.75" spans="1:10">
      <c r="A77" s="58"/>
      <c r="B77" s="59" t="s">
        <v>63</v>
      </c>
      <c r="C77" s="81" t="s">
        <v>64</v>
      </c>
      <c r="D77" s="20" t="s">
        <v>114</v>
      </c>
      <c r="E77" s="22"/>
      <c r="F77" s="3" t="s">
        <v>66</v>
      </c>
      <c r="G77" s="47">
        <v>0.95</v>
      </c>
      <c r="H77" s="22">
        <v>10</v>
      </c>
      <c r="I77" s="67">
        <v>10</v>
      </c>
      <c r="J77" s="13"/>
    </row>
    <row r="78" ht="33" customHeight="1" spans="1:10">
      <c r="A78" s="50" t="s">
        <v>69</v>
      </c>
      <c r="B78" s="51"/>
      <c r="C78" s="51"/>
      <c r="D78" s="51"/>
      <c r="E78" s="51"/>
      <c r="F78" s="51"/>
      <c r="G78" s="51"/>
      <c r="H78" s="3">
        <f>H63+SUM(H70:H77)</f>
        <v>100</v>
      </c>
      <c r="I78" s="72">
        <f>J63+SUM(I70:I77)</f>
        <v>93.9330289193303</v>
      </c>
      <c r="J78" s="73"/>
    </row>
    <row r="79" ht="28" customHeight="1" spans="1:10">
      <c r="A79" s="52" t="s">
        <v>70</v>
      </c>
      <c r="B79" s="52"/>
      <c r="C79" s="52"/>
      <c r="D79" s="52"/>
      <c r="E79" s="52"/>
      <c r="F79" s="52"/>
      <c r="G79" s="52"/>
      <c r="H79" s="52"/>
      <c r="I79" s="52"/>
      <c r="J79" s="52"/>
    </row>
    <row r="80" ht="70" customHeight="1" spans="1:10">
      <c r="A80" s="53" t="s">
        <v>71</v>
      </c>
      <c r="B80" s="53"/>
      <c r="C80" s="53"/>
      <c r="D80" s="53"/>
      <c r="E80" s="53"/>
      <c r="F80" s="53"/>
      <c r="G80" s="53"/>
      <c r="H80" s="53"/>
      <c r="I80" s="53"/>
      <c r="J80" s="53"/>
    </row>
    <row r="81" ht="24" customHeight="1" spans="1:10">
      <c r="A81" s="54" t="s">
        <v>72</v>
      </c>
      <c r="B81" s="54"/>
      <c r="C81" s="54"/>
      <c r="D81" s="54"/>
      <c r="E81" s="54"/>
      <c r="F81" s="54"/>
      <c r="G81" s="54"/>
      <c r="H81" s="54"/>
      <c r="I81" s="54"/>
      <c r="J81" s="54"/>
    </row>
    <row r="82" spans="1:10">
      <c r="A82" s="54" t="s">
        <v>73</v>
      </c>
      <c r="B82" s="54"/>
      <c r="C82" s="54"/>
      <c r="D82" s="54"/>
      <c r="E82" s="54"/>
      <c r="F82" s="54"/>
      <c r="G82" s="54"/>
      <c r="H82" s="54"/>
      <c r="I82" s="54"/>
      <c r="J82" s="54"/>
    </row>
  </sheetData>
  <mergeCells count="103">
    <mergeCell ref="A2:J2"/>
    <mergeCell ref="A3:J3"/>
    <mergeCell ref="A4:C4"/>
    <mergeCell ref="D4:J4"/>
    <mergeCell ref="A5:C5"/>
    <mergeCell ref="D5:F5"/>
    <mergeCell ref="H5:J5"/>
    <mergeCell ref="A6:C6"/>
    <mergeCell ref="D6:F6"/>
    <mergeCell ref="H6:J6"/>
    <mergeCell ref="B12:F12"/>
    <mergeCell ref="G12:J12"/>
    <mergeCell ref="B13:F13"/>
    <mergeCell ref="G13:J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G26"/>
    <mergeCell ref="I26:J26"/>
    <mergeCell ref="A27:J27"/>
    <mergeCell ref="A28:J28"/>
    <mergeCell ref="A29:J29"/>
    <mergeCell ref="A30:J30"/>
    <mergeCell ref="A32:J32"/>
    <mergeCell ref="A33:J33"/>
    <mergeCell ref="A34:C34"/>
    <mergeCell ref="D34:J34"/>
    <mergeCell ref="A35:C35"/>
    <mergeCell ref="D35:F35"/>
    <mergeCell ref="H35:J35"/>
    <mergeCell ref="A36:C36"/>
    <mergeCell ref="D36:F36"/>
    <mergeCell ref="H36:J36"/>
    <mergeCell ref="B42:F42"/>
    <mergeCell ref="G42:J42"/>
    <mergeCell ref="B43:F43"/>
    <mergeCell ref="G43:J43"/>
    <mergeCell ref="D44:E44"/>
    <mergeCell ref="D45:E45"/>
    <mergeCell ref="D46:E46"/>
    <mergeCell ref="D47:E47"/>
    <mergeCell ref="D48:E48"/>
    <mergeCell ref="D49:E49"/>
    <mergeCell ref="D50:E50"/>
    <mergeCell ref="A51:G51"/>
    <mergeCell ref="I51:J51"/>
    <mergeCell ref="A52:J52"/>
    <mergeCell ref="A53:J53"/>
    <mergeCell ref="A54:J54"/>
    <mergeCell ref="A55:J55"/>
    <mergeCell ref="A57:J57"/>
    <mergeCell ref="A58:J58"/>
    <mergeCell ref="A59:C59"/>
    <mergeCell ref="D59:J59"/>
    <mergeCell ref="A60:C60"/>
    <mergeCell ref="D60:F60"/>
    <mergeCell ref="H60:J60"/>
    <mergeCell ref="A61:C61"/>
    <mergeCell ref="D61:F61"/>
    <mergeCell ref="H61:J61"/>
    <mergeCell ref="B67:F67"/>
    <mergeCell ref="G67:J67"/>
    <mergeCell ref="B68:F68"/>
    <mergeCell ref="G68:J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A78:G78"/>
    <mergeCell ref="I78:J78"/>
    <mergeCell ref="A79:J79"/>
    <mergeCell ref="A80:J80"/>
    <mergeCell ref="A81:J81"/>
    <mergeCell ref="A82:J82"/>
    <mergeCell ref="A12:A13"/>
    <mergeCell ref="A14:A25"/>
    <mergeCell ref="A42:A43"/>
    <mergeCell ref="A44:A50"/>
    <mergeCell ref="A67:A68"/>
    <mergeCell ref="A69:A77"/>
    <mergeCell ref="B15:B20"/>
    <mergeCell ref="B22:B23"/>
    <mergeCell ref="B24:B25"/>
    <mergeCell ref="B45:B47"/>
    <mergeCell ref="B70:B71"/>
    <mergeCell ref="B73:B76"/>
    <mergeCell ref="A7:C11"/>
    <mergeCell ref="A37:C41"/>
    <mergeCell ref="A62:C66"/>
  </mergeCells>
  <printOptions horizontalCentered="1"/>
  <pageMargins left="0.708333333333333" right="0.708333333333333" top="0.747916666666667" bottom="0.747916666666667" header="0.314583333333333" footer="0.314583333333333"/>
  <pageSetup paperSize="9" scale="69" orientation="portrait" horizontalDpi="600"/>
  <headerFooter/>
  <rowBreaks count="1" manualBreakCount="1">
    <brk id="23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就那样</cp:lastModifiedBy>
  <dcterms:created xsi:type="dcterms:W3CDTF">2019-03-29T01:58:00Z</dcterms:created>
  <cp:lastPrinted>2021-03-17T03:06:00Z</cp:lastPrinted>
  <dcterms:modified xsi:type="dcterms:W3CDTF">2025-03-17T10:35:38Z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EFB0CDFCF62F4B6485F1FE2B1DA3F7C5_12</vt:lpwstr>
  </property>
</Properties>
</file>