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2" r:id="rId1"/>
  </sheets>
  <definedNames>
    <definedName name="_xlnm.Print_Area" localSheetId="0">项目支出绩效自评表!$A$1:$J$29</definedName>
  </definedNames>
  <calcPr calcId="144525"/>
</workbook>
</file>

<file path=xl/sharedStrings.xml><?xml version="1.0" encoding="utf-8"?>
<sst xmlns="http://schemas.openxmlformats.org/spreadsheetml/2006/main" count="581" uniqueCount="202">
  <si>
    <t xml:space="preserve">附件2 </t>
  </si>
  <si>
    <t>项目支出绩效自评表</t>
  </si>
  <si>
    <t>（2023年度）</t>
  </si>
  <si>
    <t>项目名称</t>
  </si>
  <si>
    <t>11000022T000000391736-课题研究类项目</t>
  </si>
  <si>
    <t>主管部门</t>
  </si>
  <si>
    <t>北京市人民政府天安门地区管理委员会</t>
  </si>
  <si>
    <t>实施单位</t>
  </si>
  <si>
    <t>081001-北京市人民政府天安门地区管理委员会(本级)</t>
  </si>
  <si>
    <t>项目负责人</t>
  </si>
  <si>
    <t>陶冶</t>
  </si>
  <si>
    <t>联系电话</t>
  </si>
  <si>
    <t>项目资金                    （万元）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</si>
  <si>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</si>
  <si>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</si>
  <si>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</si>
  <si>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</si>
  <si>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</si>
  <si>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</si>
  <si>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</t>
  </si>
  <si>
    <t>其中:当年财政拨款</t>
  </si>
  <si>
    <t xml:space="preserve">     上年结转资金</t>
  </si>
  <si>
    <t xml:space="preserve">     其他资金</t>
  </si>
  <si>
    <t>—</t>
  </si>
  <si>
    <t>年度总体目标</t>
  </si>
  <si>
    <t>预期目标</t>
  </si>
  <si>
    <t>实际完成情况</t>
  </si>
  <si>
    <t>制定天安门地区管理委员会信息化发展调研报告及顶层设计规划，明确我委“十四五”期间信息化发展方向和建设任务，为我委十四五期间信息化建设提供科学指导和明确依据。</t>
  </si>
  <si>
    <t>预算年度内完成《天安门地区管理委员会信息化发展规划2023年-2027年》，《天安门地区管理委员会顶层设计2023年-2027年》明确了“十四五”期间信息化发展方向和建设任务，为十四五期间信息化建设提供科学指导和明确依据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</si>
  <si>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</si>
  <si>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</si>
  <si>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</si>
  <si>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</si>
  <si>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</si>
  <si>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</si>
  <si>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偏差原因分析及改进措施</t>
  </si>
  <si>
    <t xml:space="preserve">产
出
指
标
(40分)
</t>
  </si>
  <si>
    <t>数量指标</t>
  </si>
  <si>
    <t>成果报告总页数</t>
  </si>
  <si>
    <t>≥50页</t>
  </si>
  <si>
    <t>60页</t>
  </si>
  <si>
    <t>错误（字）率</t>
  </si>
  <si>
    <t>≤0.5%</t>
  </si>
  <si>
    <t>课题调研报告字数</t>
  </si>
  <si>
    <t>≥3万字</t>
  </si>
  <si>
    <t>3.4万</t>
  </si>
  <si>
    <t>质量指标</t>
  </si>
  <si>
    <t>对天安门地区进行五年信息化发展规划和顶层设计，明确建设思路和目标，搭建信息化规划总体框架，制定相应的实现路径</t>
  </si>
  <si>
    <t>优</t>
  </si>
  <si>
    <t>符合上级部门制式文本要求，通过上级部门评审验收</t>
  </si>
  <si>
    <t>排版符合出版要求</t>
  </si>
  <si>
    <t>时效指标</t>
  </si>
  <si>
    <t>完成时间</t>
  </si>
  <si>
    <t>≤1年</t>
  </si>
  <si>
    <t>1.5年</t>
  </si>
  <si>
    <t>2022年末受疫情影响项目进度，按差异率扣分</t>
  </si>
  <si>
    <t>成本指标
（10分）</t>
  </si>
  <si>
    <t>经济成本指标</t>
  </si>
  <si>
    <t>成本控制措施有效性</t>
  </si>
  <si>
    <t>优秀</t>
  </si>
  <si>
    <t xml:space="preserve">效
益
指
标
（40分)
</t>
  </si>
  <si>
    <t>社会效益指标</t>
  </si>
  <si>
    <t>对信息化业务工作开展提供支撑</t>
  </si>
  <si>
    <t>可持续影响指标</t>
  </si>
  <si>
    <t>课题成果对地区公共服务能力提升</t>
  </si>
  <si>
    <t>公共服务能力提升效果有待进一步显现</t>
  </si>
  <si>
    <t>总分：</t>
  </si>
  <si>
    <t>填报注意事项：1.得分一档最高不能超过该指标分值上限。</t>
  </si>
  <si>
    <t xml:space="preserve">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</t>
  </si>
  <si>
    <t xml:space="preserve">    3.请在“偏差原因分析及改进措施”中说明偏离目标、不能完成目标的原因及拟采取的措施。</t>
  </si>
  <si>
    <t xml:space="preserve">    4.90（含）-100分为优、80（含）-90分为良、60（含）-80分为中、60分以下为差。</t>
  </si>
  <si>
    <t>11000023T000002039704-天安门地区客流监测预警管理</t>
  </si>
  <si>
    <t>石磊</t>
  </si>
  <si>
    <t>建立地区客流预警监测系统，实现对地区客流的有效监测，及时预警采取疏导管控措施，确保地区大客流通行顺畅和安全有序。</t>
  </si>
  <si>
    <t>完成了软件、硬件安装部署，通过系统初步验收，正式进入试运行阶段。</t>
  </si>
  <si>
    <t>天安门地区客流监测预警管理系统建设</t>
  </si>
  <si>
    <t>=1套</t>
  </si>
  <si>
    <t>1套</t>
  </si>
  <si>
    <t>系统验收合格率</t>
  </si>
  <si>
    <t>=100%</t>
  </si>
  <si>
    <t>项目建设时间</t>
  </si>
  <si>
    <t>≤2年</t>
  </si>
  <si>
    <t>=1年</t>
  </si>
  <si>
    <t>成本指标（10分）</t>
  </si>
  <si>
    <t>建设成本不超预算</t>
  </si>
  <si>
    <t>≤600万元</t>
  </si>
  <si>
    <t>效益指标（30分）</t>
  </si>
  <si>
    <t>实现对天安门地区有效管理和预警监测</t>
  </si>
  <si>
    <t>确保天安门地区客流通行顺畅有序</t>
  </si>
  <si>
    <t>满意度指标
（10分）</t>
  </si>
  <si>
    <t>服务对象满意度指标</t>
  </si>
  <si>
    <t>相关工作人员满意度</t>
  </si>
  <si>
    <t>≥90%</t>
  </si>
  <si>
    <t>未及时收集满意度基础信息</t>
  </si>
  <si>
    <t>11000023T000002100572-天安门地区公共服务</t>
  </si>
  <si>
    <t>张达、刘旭、徐保和、王彦荣、孙增霞、安步凯、李超、孟凡</t>
  </si>
  <si>
    <t>65118612、65118720、63099571、65118710、65118732、65118628、65118740、65118619</t>
  </si>
  <si>
    <t>通过政府购买服务方式，向社会公众提供天安门地区公共安全保障服务、文物和文化保护、传承、推广与展示服务、文化活动组织与实施服务、病媒消杀服务、公共清扫保洁服务、垃圾分类及清运服务、志愿服务活动管理服务、公共设施管理服务、运行维护保障服务、公共信息系统开发与维护服务及技术性监测服务等，以更好地完成部门履职。</t>
  </si>
  <si>
    <t>全年完成天安门地区公共安全保障服务、文物和文化保护、传承、推广与展示服务、文化活动组织与实施服务、病媒消杀服务、公共清扫保洁服务、垃圾分类及清运服务、志愿服务活动管理服务、公共设施管理服务、运行维护保障服务、公共信息系统开发与维护服务及技术性监测服务等。</t>
  </si>
  <si>
    <t>国旗升降系统正常运行天数</t>
  </si>
  <si>
    <t>1年</t>
  </si>
  <si>
    <t>确保国旗升降机械传动装置正常运转天数</t>
  </si>
  <si>
    <t>编纂天安门广场升降旗时刻表</t>
  </si>
  <si>
    <t>按市城管委清扫保洁作业要求达标率</t>
  </si>
  <si>
    <t>≥98%</t>
  </si>
  <si>
    <t>安保人员和巡查人员培训合格率</t>
  </si>
  <si>
    <t>系统安全稳定运行率</t>
  </si>
  <si>
    <t>地毯铺装按期完成率</t>
  </si>
  <si>
    <t>悬挂伟人像按期完成率</t>
  </si>
  <si>
    <t>安全设备设施检测维护服务项目经济成本</t>
  </si>
  <si>
    <t>≤29万元</t>
  </si>
  <si>
    <t>28.24031万元</t>
  </si>
  <si>
    <t>天安门地区网格巡查服务项目经济成本</t>
  </si>
  <si>
    <t>≤156万元</t>
  </si>
  <si>
    <t>156万元</t>
  </si>
  <si>
    <t>天安门城楼安检安保项目经济成本</t>
  </si>
  <si>
    <t>≤149.604万元</t>
  </si>
  <si>
    <t>149.604万元</t>
  </si>
  <si>
    <t>国庆74周年音乐会</t>
  </si>
  <si>
    <t>≤140万元</t>
  </si>
  <si>
    <t>140万元</t>
  </si>
  <si>
    <t>保障天安门城楼及周边环境景观达到美观效果</t>
  </si>
  <si>
    <t>提高突发事件信息报送时效性</t>
  </si>
  <si>
    <t>确保天安门地区干净整洁，增强游客游览体验</t>
  </si>
  <si>
    <t>保障天安门城楼日常业务有序进行</t>
  </si>
  <si>
    <t>保护天安门地区革命文物持久完好</t>
  </si>
  <si>
    <t>游客观众满意度</t>
  </si>
  <si>
    <t>≥95%</t>
  </si>
  <si>
    <t>个别子项目未收集满意度信息</t>
  </si>
  <si>
    <t>11000023T000002100704-天安门广场预约参观服务</t>
  </si>
  <si>
    <t>阮芳</t>
  </si>
  <si>
    <t>01065118735</t>
  </si>
  <si>
    <t>营造天安门广场良好参观环境，不断提升精细化服务管理水平和游客参观游览体验的目标。保障天安门广场预约参观服务顺利开展。提供现场人工核验、引导、预约服务，提供电话咨询等功能。</t>
  </si>
  <si>
    <t>完成天安门广场预约参观现场人工核验、引导、预约服务，热线电话咨询服务顺利开展，圆满完成2023年度预约参观服务项目。</t>
  </si>
  <si>
    <t>咨询热线人工坐席数</t>
  </si>
  <si>
    <t>≥3个</t>
  </si>
  <si>
    <t>咨询热线IVR 坐席数</t>
  </si>
  <si>
    <t>≥100个</t>
  </si>
  <si>
    <t>核验人员月平均出勤人数</t>
  </si>
  <si>
    <t>≥129人</t>
  </si>
  <si>
    <t>服务承诺到位率</t>
  </si>
  <si>
    <t>服务人员提供服务天数</t>
  </si>
  <si>
    <t>=365天</t>
  </si>
  <si>
    <t>系统年服务时长</t>
  </si>
  <si>
    <t>成本控制数</t>
  </si>
  <si>
    <t>≤1110.526万元</t>
  </si>
  <si>
    <t>效益指标（40分）</t>
  </si>
  <si>
    <t>提升游客参观体验</t>
  </si>
  <si>
    <t>有待进一步优化预约措施</t>
  </si>
  <si>
    <t>11000023T000002102522-综合治理及物资采购</t>
  </si>
  <si>
    <t>阮芳、王力、陶冶、郭冬晨、刘喜平、刘文秀</t>
  </si>
  <si>
    <t>1.根据平安北京建设相关要求，对参与地区重大节日、重要活动安全保卫的群防群治人员进行慰问；2.根据上级要求及相关宣传月主题，开展烟花禁放、食品、安全生产、消防、交通安全宣传等宣传工作；3.根据相关规定开展的群防、交通、食品、消防、安全生产培训等， 提升能力素质；4.对地区消防器材购置维护，火灾预警系统保养等，实现地区“零火灾、零冒烟”、“零食物中毒”，安全生产无事故，地区秩序良好；5.对驻区及一线单位开展慰问。</t>
  </si>
  <si>
    <t>全年按计划落实奖励慰问、宣传工作、培训工作、消防安全维护保养等、对驻区及一线单位进行慰问，以及其他零星日常工作，确保年度内地区稳定，单位运转正常。</t>
  </si>
  <si>
    <t>灭火器具维保次数</t>
  </si>
  <si>
    <t>≥2次/年</t>
  </si>
  <si>
    <t>宣传、培训场次</t>
  </si>
  <si>
    <t>≥10场次</t>
  </si>
  <si>
    <t>奖励、慰问群防群治人员数</t>
  </si>
  <si>
    <t>≥400人次</t>
  </si>
  <si>
    <t>全年完成值为年初设定值的211%，按照该指标分值的10%扣分</t>
  </si>
  <si>
    <t>宣传、培训人次</t>
  </si>
  <si>
    <t>≥2000人次</t>
  </si>
  <si>
    <t>未发生烟花爆竹燃放、食物中毒、火灾冒烟、安全生产等事故</t>
  </si>
  <si>
    <t>0次/年</t>
  </si>
  <si>
    <t>应急服务保障</t>
  </si>
  <si>
    <t>项目实施时间</t>
  </si>
  <si>
    <t>成本控制在预算内</t>
  </si>
  <si>
    <t>地区社会安全秩序良好</t>
  </si>
  <si>
    <t>提高天安门地区应急队伍专业化水平</t>
  </si>
  <si>
    <t>提高社会单位管理人员能力素质</t>
  </si>
  <si>
    <t>社会单位满意度</t>
  </si>
  <si>
    <t>11000023Y000002100173-履职辅助性服务项目</t>
  </si>
  <si>
    <t>邹伟、刘凇岑、张达、孟凡、李超</t>
  </si>
  <si>
    <t>根据履职情况，对政府绩效、预算绩效、项目造价、竣工决算审计、内控审计、经济责任审计、预决算审计等出具合理意见建议，具有参考性和可操作性，并出具报告；对地区安全生产和203号令进行风险评估，符合要求；按照系统运维有关要求，确保系统运行正常，保障工作正常运转。</t>
  </si>
  <si>
    <t>根据工作安排，完成对政府绩效、预算绩效、项目造价、竣工决算审计、内控审计、经济责任审计、预决算审计等工作，并出具报告；对地区安全生产和203号令进行风险评估；按照系统运维有关要求，保障系统运行正常。</t>
  </si>
  <si>
    <t>出具评价报告</t>
  </si>
  <si>
    <t>≥30份</t>
  </si>
  <si>
    <t>52份</t>
  </si>
  <si>
    <t>财务内控系统运行维护数量</t>
  </si>
  <si>
    <t>符合合同要求及相关规定</t>
  </si>
  <si>
    <t>相关系统正常运行率</t>
  </si>
  <si>
    <t>按照工作计划执行</t>
  </si>
  <si>
    <t>项目预算控制数</t>
  </si>
  <si>
    <t>≤213.399916</t>
  </si>
  <si>
    <t>对安全生产、203号令修订提出合理风险评估</t>
  </si>
  <si>
    <t>经济效益指标</t>
  </si>
  <si>
    <t>造价合理符合规定要求</t>
  </si>
  <si>
    <t>可持续影响指标指标</t>
  </si>
  <si>
    <t>提升预算绩效和内控管理水平</t>
  </si>
  <si>
    <t>报告使用人员满意度</t>
  </si>
  <si>
    <t>11000023Y000002140030-公车购置</t>
  </si>
  <si>
    <t>王昕</t>
  </si>
  <si>
    <t>依据公务用车有关规定，确保购置车辆符合标准，提升我委车辆保障水平。</t>
  </si>
  <si>
    <t>预算年度内依据政府采购要求和公务用车配置要求，完成公务用车购置事项，车辆符合各项标准。</t>
  </si>
  <si>
    <t>采购数量</t>
  </si>
  <si>
    <t>=1台</t>
  </si>
  <si>
    <t>车辆验收合格率</t>
  </si>
  <si>
    <t>公务用车购置成本</t>
  </si>
  <si>
    <t>≤15.29万元</t>
  </si>
  <si>
    <t>15.29万元</t>
  </si>
  <si>
    <t>车辆达到规定要求</t>
  </si>
  <si>
    <t>使用单位满意度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</si>
</sst>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177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4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true"/>
      </left>
      <right style="thin">
        <color auto="true"/>
      </right>
      <top style="thin">
        <color theme="1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theme="1"/>
      </left>
      <right style="thin">
        <color theme="1"/>
      </right>
      <top style="thin">
        <color auto="true"/>
      </top>
      <bottom style="thin">
        <color theme="1"/>
      </bottom>
      <diagonal/>
    </border>
    <border>
      <left style="thin">
        <color auto="true"/>
      </left>
      <right style="thin">
        <color auto="true"/>
      </right>
      <top style="thin">
        <color theme="1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true"/>
      </left>
      <right style="thin">
        <color theme="1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auto="true"/>
      </right>
      <top style="thin">
        <color theme="1"/>
      </top>
      <bottom style="thin">
        <color auto="true"/>
      </bottom>
      <diagonal/>
    </border>
    <border>
      <left style="thin">
        <color theme="1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4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4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7" fillId="0" borderId="3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28" borderId="4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27" borderId="43" applyNumberFormat="false" applyAlignment="false" applyProtection="false">
      <alignment vertical="center"/>
    </xf>
    <xf numFmtId="0" fontId="26" fillId="28" borderId="45" applyNumberFormat="false" applyAlignment="false" applyProtection="false">
      <alignment vertical="center"/>
    </xf>
    <xf numFmtId="0" fontId="27" fillId="32" borderId="46" applyNumberFormat="false" applyAlignment="false" applyProtection="false">
      <alignment vertical="center"/>
    </xf>
    <xf numFmtId="0" fontId="24" fillId="0" borderId="4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14" borderId="40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" fillId="0" borderId="0"/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justify" vertical="center"/>
    </xf>
    <xf numFmtId="0" fontId="3" fillId="0" borderId="4" xfId="0" applyFont="true" applyBorder="true" applyAlignment="true">
      <alignment horizontal="left" vertical="center"/>
    </xf>
    <xf numFmtId="0" fontId="3" fillId="0" borderId="5" xfId="0" applyFont="true" applyBorder="true" applyAlignment="true">
      <alignment horizontal="center" vertical="center" textRotation="255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textRotation="255"/>
    </xf>
    <xf numFmtId="0" fontId="3" fillId="0" borderId="4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 textRotation="255"/>
    </xf>
    <xf numFmtId="0" fontId="3" fillId="0" borderId="4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5" fillId="0" borderId="8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5" fillId="0" borderId="9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textRotation="255"/>
    </xf>
    <xf numFmtId="0" fontId="5" fillId="0" borderId="1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center" vertical="center"/>
    </xf>
    <xf numFmtId="0" fontId="4" fillId="0" borderId="14" xfId="0" applyFont="true" applyBorder="true" applyAlignment="true">
      <alignment horizontal="center" vertical="center"/>
    </xf>
    <xf numFmtId="0" fontId="7" fillId="0" borderId="0" xfId="0" applyFont="true" applyAlignment="true">
      <alignment horizontal="left" vertical="center"/>
    </xf>
    <xf numFmtId="0" fontId="7" fillId="0" borderId="0" xfId="0" applyFont="true" applyAlignment="true">
      <alignment horizontal="left" vertical="center" wrapText="true"/>
    </xf>
    <xf numFmtId="0" fontId="7" fillId="0" borderId="0" xfId="0" applyFont="true">
      <alignment vertical="center"/>
    </xf>
    <xf numFmtId="0" fontId="8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3" fillId="0" borderId="15" xfId="0" applyFont="true" applyFill="true" applyBorder="true" applyAlignment="true">
      <alignment horizontal="center" vertical="center" wrapText="true"/>
    </xf>
    <xf numFmtId="0" fontId="4" fillId="0" borderId="15" xfId="0" applyFont="true" applyFill="true" applyBorder="true" applyAlignment="true">
      <alignment horizontal="center" vertical="center"/>
    </xf>
    <xf numFmtId="0" fontId="3" fillId="0" borderId="16" xfId="0" applyFont="true" applyFill="true" applyBorder="true" applyAlignment="true">
      <alignment horizontal="center" vertical="center" wrapText="true"/>
    </xf>
    <xf numFmtId="0" fontId="3" fillId="0" borderId="16" xfId="0" applyFont="true" applyFill="true" applyBorder="true" applyAlignment="true">
      <alignment horizontal="justify" vertical="center"/>
    </xf>
    <xf numFmtId="0" fontId="3" fillId="0" borderId="16" xfId="0" applyFont="true" applyFill="true" applyBorder="true" applyAlignment="true">
      <alignment horizontal="left" vertical="center"/>
    </xf>
    <xf numFmtId="0" fontId="3" fillId="0" borderId="17" xfId="0" applyFont="true" applyFill="true" applyBorder="true" applyAlignment="true">
      <alignment horizontal="center" vertical="center" textRotation="255"/>
    </xf>
    <xf numFmtId="0" fontId="3" fillId="0" borderId="18" xfId="0" applyFont="true" applyFill="true" applyBorder="true" applyAlignment="true">
      <alignment horizontal="center" vertical="center" wrapText="true"/>
    </xf>
    <xf numFmtId="0" fontId="3" fillId="0" borderId="19" xfId="0" applyFont="true" applyFill="true" applyBorder="true" applyAlignment="true">
      <alignment horizontal="center" vertical="center" wrapText="true"/>
    </xf>
    <xf numFmtId="0" fontId="3" fillId="0" borderId="15" xfId="0" applyFont="true" applyFill="true" applyBorder="true" applyAlignment="true">
      <alignment horizontal="center" vertical="center" textRotation="255"/>
    </xf>
    <xf numFmtId="0" fontId="3" fillId="0" borderId="16" xfId="0" applyFont="true" applyFill="true" applyBorder="true" applyAlignment="true">
      <alignment horizontal="left" vertical="center" wrapText="true"/>
    </xf>
    <xf numFmtId="0" fontId="3" fillId="0" borderId="16" xfId="0" applyFont="true" applyFill="true" applyBorder="true" applyAlignment="true">
      <alignment horizontal="center" vertical="center" textRotation="255"/>
    </xf>
    <xf numFmtId="0" fontId="3" fillId="0" borderId="16" xfId="0" applyFont="true" applyFill="true" applyBorder="true" applyAlignment="true">
      <alignment horizontal="center" vertical="center"/>
    </xf>
    <xf numFmtId="0" fontId="3" fillId="0" borderId="18" xfId="0" applyFont="true" applyFill="true" applyBorder="true" applyAlignment="true">
      <alignment horizontal="center" vertical="center"/>
    </xf>
    <xf numFmtId="0" fontId="5" fillId="0" borderId="20" xfId="0" applyFont="true" applyFill="true" applyBorder="true" applyAlignment="true">
      <alignment horizontal="center" vertical="center" wrapText="true"/>
    </xf>
    <xf numFmtId="0" fontId="3" fillId="0" borderId="16" xfId="0" applyFont="true" applyFill="true" applyBorder="true" applyAlignment="true">
      <alignment vertical="center" wrapText="true"/>
    </xf>
    <xf numFmtId="0" fontId="3" fillId="0" borderId="18" xfId="0" applyFont="true" applyFill="true" applyBorder="true" applyAlignment="true">
      <alignment horizontal="left" vertical="center" wrapText="true"/>
    </xf>
    <xf numFmtId="0" fontId="5" fillId="0" borderId="21" xfId="0" applyFont="true" applyFill="true" applyBorder="true" applyAlignment="true">
      <alignment horizontal="center" vertical="center" wrapText="true"/>
    </xf>
    <xf numFmtId="0" fontId="3" fillId="0" borderId="17" xfId="0" applyFont="true" applyFill="true" applyBorder="true" applyAlignment="true">
      <alignment vertical="center" wrapText="true"/>
    </xf>
    <xf numFmtId="0" fontId="5" fillId="0" borderId="15" xfId="0" applyFont="true" applyFill="true" applyBorder="true" applyAlignment="true">
      <alignment horizontal="center" vertical="center" wrapText="true"/>
    </xf>
    <xf numFmtId="0" fontId="3" fillId="0" borderId="18" xfId="0" applyFont="true" applyFill="true" applyBorder="true" applyAlignment="true">
      <alignment horizontal="center" vertical="center" textRotation="255"/>
    </xf>
    <xf numFmtId="0" fontId="5" fillId="0" borderId="2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3" xfId="0" applyFont="true" applyFill="true" applyBorder="true" applyAlignment="true">
      <alignment horizontal="center" vertical="center"/>
    </xf>
    <xf numFmtId="0" fontId="4" fillId="0" borderId="24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vertical="center"/>
    </xf>
    <xf numFmtId="0" fontId="3" fillId="0" borderId="1" xfId="0" applyFont="true" applyBorder="true" applyAlignment="true">
      <alignment horizontal="left" vertical="center"/>
    </xf>
    <xf numFmtId="0" fontId="0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25" xfId="0" applyBorder="true" applyAlignment="true">
      <alignment horizontal="center" vertical="center"/>
    </xf>
    <xf numFmtId="0" fontId="0" fillId="0" borderId="26" xfId="0" applyBorder="true" applyAlignment="true">
      <alignment horizontal="center" vertical="center"/>
    </xf>
    <xf numFmtId="176" fontId="3" fillId="0" borderId="4" xfId="13" applyNumberFormat="true" applyFont="true" applyBorder="true" applyAlignment="true">
      <alignment horizontal="left" vertical="center"/>
    </xf>
    <xf numFmtId="0" fontId="3" fillId="0" borderId="27" xfId="0" applyFont="true" applyBorder="true" applyAlignment="true">
      <alignment horizontal="center" vertical="center" wrapText="true"/>
    </xf>
    <xf numFmtId="43" fontId="3" fillId="0" borderId="6" xfId="13" applyFont="true" applyBorder="true" applyAlignment="true">
      <alignment horizontal="center" vertical="center"/>
    </xf>
    <xf numFmtId="43" fontId="3" fillId="0" borderId="7" xfId="13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7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justify" vertical="center" wrapText="true"/>
    </xf>
    <xf numFmtId="0" fontId="8" fillId="0" borderId="25" xfId="0" applyFont="true" applyFill="true" applyBorder="true" applyAlignment="true">
      <alignment horizontal="center" vertical="center"/>
    </xf>
    <xf numFmtId="0" fontId="8" fillId="0" borderId="26" xfId="0" applyFont="true" applyFill="true" applyBorder="true" applyAlignment="true">
      <alignment horizontal="center" vertical="center"/>
    </xf>
    <xf numFmtId="176" fontId="3" fillId="0" borderId="16" xfId="13" applyNumberFormat="true" applyFont="true" applyBorder="true" applyAlignment="true">
      <alignment horizontal="left" vertical="center"/>
    </xf>
    <xf numFmtId="0" fontId="3" fillId="0" borderId="28" xfId="0" applyFont="true" applyFill="true" applyBorder="true" applyAlignment="true">
      <alignment horizontal="center" vertical="center" wrapText="true"/>
    </xf>
    <xf numFmtId="43" fontId="3" fillId="0" borderId="18" xfId="13" applyFont="true" applyBorder="true" applyAlignment="true">
      <alignment horizontal="center" vertical="center"/>
    </xf>
    <xf numFmtId="43" fontId="3" fillId="0" borderId="19" xfId="13" applyFont="true" applyBorder="true" applyAlignment="true">
      <alignment horizontal="center" vertical="center"/>
    </xf>
    <xf numFmtId="0" fontId="3" fillId="0" borderId="28" xfId="0" applyFont="true" applyFill="true" applyBorder="true" applyAlignment="true">
      <alignment horizontal="center" vertical="center"/>
    </xf>
    <xf numFmtId="0" fontId="3" fillId="0" borderId="28" xfId="0" applyFont="true" applyFill="true" applyBorder="true" applyAlignment="true">
      <alignment horizontal="left" vertical="center" wrapText="true"/>
    </xf>
    <xf numFmtId="49" fontId="3" fillId="0" borderId="16" xfId="0" applyNumberFormat="true" applyFont="true" applyFill="true" applyBorder="true" applyAlignment="true">
      <alignment horizontal="center" vertical="center"/>
    </xf>
    <xf numFmtId="9" fontId="3" fillId="0" borderId="16" xfId="0" applyNumberFormat="true" applyFont="true" applyFill="true" applyBorder="true" applyAlignment="true">
      <alignment horizontal="center" vertical="center"/>
    </xf>
    <xf numFmtId="0" fontId="3" fillId="0" borderId="26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29" xfId="0" applyFont="true" applyFill="true" applyBorder="true" applyAlignment="true">
      <alignment horizontal="center" vertical="center"/>
    </xf>
    <xf numFmtId="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justify" vertical="center" wrapText="true"/>
    </xf>
    <xf numFmtId="0" fontId="0" fillId="0" borderId="25" xfId="0" applyBorder="true" applyAlignment="true">
      <alignment horizontal="center" vertical="center" wrapText="true"/>
    </xf>
    <xf numFmtId="0" fontId="0" fillId="0" borderId="26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10" fontId="3" fillId="0" borderId="4" xfId="12" applyNumberFormat="true" applyFont="true" applyBorder="true" applyAlignment="true">
      <alignment horizontal="center" vertical="center"/>
    </xf>
    <xf numFmtId="43" fontId="3" fillId="0" borderId="27" xfId="13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/>
    </xf>
    <xf numFmtId="177" fontId="4" fillId="0" borderId="27" xfId="0" applyNumberFormat="true" applyFont="true" applyBorder="true" applyAlignment="true">
      <alignment horizontal="center" vertical="center"/>
    </xf>
    <xf numFmtId="177" fontId="4" fillId="0" borderId="4" xfId="0" applyNumberFormat="true" applyFont="true" applyBorder="true" applyAlignment="true">
      <alignment horizontal="center" vertical="center"/>
    </xf>
    <xf numFmtId="0" fontId="3" fillId="0" borderId="15" xfId="0" applyFont="true" applyFill="true" applyBorder="true" applyAlignment="true">
      <alignment horizontal="center" vertical="center"/>
    </xf>
    <xf numFmtId="10" fontId="3" fillId="0" borderId="16" xfId="12" applyNumberFormat="true" applyFont="true" applyBorder="true" applyAlignment="true">
      <alignment horizontal="center" vertical="center"/>
    </xf>
    <xf numFmtId="177" fontId="3" fillId="0" borderId="16" xfId="0" applyNumberFormat="true" applyFont="true" applyFill="true" applyBorder="true" applyAlignment="true">
      <alignment horizontal="center" vertical="center" wrapText="true"/>
    </xf>
    <xf numFmtId="43" fontId="3" fillId="0" borderId="28" xfId="13" applyFont="true" applyBorder="true" applyAlignment="true">
      <alignment horizontal="center" vertical="center"/>
    </xf>
    <xf numFmtId="0" fontId="3" fillId="0" borderId="16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  <xf numFmtId="177" fontId="4" fillId="0" borderId="28" xfId="0" applyNumberFormat="true" applyFont="true" applyFill="true" applyBorder="true" applyAlignment="true">
      <alignment horizontal="center" vertical="center"/>
    </xf>
    <xf numFmtId="177" fontId="4" fillId="0" borderId="16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177" fontId="3" fillId="0" borderId="4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vertical="center" wrapText="true"/>
    </xf>
    <xf numFmtId="0" fontId="6" fillId="0" borderId="5" xfId="0" applyFont="true" applyBorder="true" applyAlignment="true">
      <alignment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5" fillId="0" borderId="30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9" fontId="3" fillId="0" borderId="4" xfId="0" applyNumberFormat="true" applyFont="true" applyBorder="true" applyAlignment="true">
      <alignment horizontal="center" vertical="center"/>
    </xf>
    <xf numFmtId="49" fontId="3" fillId="0" borderId="4" xfId="0" applyNumberFormat="true" applyFont="true" applyBorder="true" applyAlignment="true">
      <alignment horizontal="center" vertical="center"/>
    </xf>
    <xf numFmtId="0" fontId="3" fillId="0" borderId="27" xfId="0" applyFont="true" applyFill="true" applyBorder="true" applyAlignment="true">
      <alignment horizontal="center" vertical="center" wrapText="true"/>
    </xf>
    <xf numFmtId="0" fontId="3" fillId="0" borderId="26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9" fontId="3" fillId="0" borderId="1" xfId="0" applyNumberFormat="true" applyFont="true" applyBorder="true" applyAlignment="true">
      <alignment horizontal="center" vertical="center"/>
    </xf>
    <xf numFmtId="0" fontId="3" fillId="0" borderId="8" xfId="0" applyNumberFormat="true" applyFont="true" applyBorder="true" applyAlignment="true">
      <alignment horizontal="center" vertical="center" wrapText="true"/>
    </xf>
    <xf numFmtId="0" fontId="3" fillId="0" borderId="9" xfId="0" applyNumberFormat="true" applyFont="true" applyBorder="true" applyAlignment="true">
      <alignment horizontal="center" vertical="center" wrapText="true"/>
    </xf>
    <xf numFmtId="0" fontId="3" fillId="0" borderId="31" xfId="0" applyNumberFormat="true" applyFont="true" applyBorder="true" applyAlignment="true">
      <alignment horizontal="center" vertical="center" wrapText="true"/>
    </xf>
    <xf numFmtId="0" fontId="3" fillId="0" borderId="4" xfId="0" applyNumberFormat="true" applyFont="true" applyBorder="true" applyAlignment="true">
      <alignment horizontal="center" vertical="center"/>
    </xf>
    <xf numFmtId="0" fontId="3" fillId="0" borderId="32" xfId="0" applyFont="true" applyBorder="true" applyAlignment="true">
      <alignment horizontal="center" vertical="center" textRotation="255"/>
    </xf>
    <xf numFmtId="0" fontId="3" fillId="0" borderId="3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textRotation="255"/>
    </xf>
    <xf numFmtId="0" fontId="5" fillId="0" borderId="33" xfId="0" applyFont="true" applyBorder="true" applyAlignment="true">
      <alignment horizontal="center" vertical="center" wrapText="true"/>
    </xf>
    <xf numFmtId="0" fontId="6" fillId="0" borderId="27" xfId="0" applyFont="true" applyBorder="true" applyAlignment="true">
      <alignment horizontal="left" vertical="center" wrapText="true"/>
    </xf>
    <xf numFmtId="0" fontId="6" fillId="0" borderId="34" xfId="0" applyFont="true" applyBorder="true" applyAlignment="true">
      <alignment horizontal="left" vertical="center" wrapText="true"/>
    </xf>
    <xf numFmtId="0" fontId="6" fillId="0" borderId="35" xfId="0" applyFont="true" applyBorder="true" applyAlignment="true">
      <alignment horizontal="left" vertical="center" wrapText="true"/>
    </xf>
    <xf numFmtId="0" fontId="6" fillId="0" borderId="26" xfId="0" applyFont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vertical="center" wrapText="true"/>
    </xf>
    <xf numFmtId="0" fontId="3" fillId="0" borderId="36" xfId="0" applyFont="true" applyBorder="true" applyAlignment="true">
      <alignment horizontal="center" vertical="center"/>
    </xf>
    <xf numFmtId="0" fontId="3" fillId="0" borderId="32" xfId="0" applyFont="true" applyBorder="true" applyAlignment="true">
      <alignment horizontal="center" vertical="center"/>
    </xf>
    <xf numFmtId="0" fontId="3" fillId="0" borderId="37" xfId="0" applyFont="true" applyFill="true" applyBorder="true" applyAlignment="true">
      <alignment horizontal="center" vertical="center"/>
    </xf>
    <xf numFmtId="0" fontId="5" fillId="0" borderId="37" xfId="0" applyFont="true" applyBorder="true" applyAlignment="true">
      <alignment horizontal="center" vertical="center"/>
    </xf>
    <xf numFmtId="0" fontId="3" fillId="0" borderId="37" xfId="0" applyFont="true" applyBorder="true" applyAlignment="true">
      <alignment horizontal="center" vertical="center"/>
    </xf>
    <xf numFmtId="49" fontId="3" fillId="0" borderId="37" xfId="0" applyNumberFormat="true" applyFont="true" applyBorder="true" applyAlignment="true">
      <alignment horizontal="center" vertical="center"/>
    </xf>
    <xf numFmtId="0" fontId="3" fillId="0" borderId="12" xfId="0" applyFont="true" applyBorder="true" applyAlignment="true">
      <alignment horizontal="center" vertical="center"/>
    </xf>
    <xf numFmtId="0" fontId="3" fillId="0" borderId="32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177" fontId="4" fillId="0" borderId="38" xfId="0" applyNumberFormat="true" applyFont="true" applyBorder="true" applyAlignment="true">
      <alignment horizontal="center" vertical="center"/>
    </xf>
    <xf numFmtId="177" fontId="4" fillId="0" borderId="3" xfId="0" applyNumberFormat="true" applyFont="true" applyBorder="true" applyAlignment="true">
      <alignment horizontal="center" vertical="center"/>
    </xf>
    <xf numFmtId="0" fontId="5" fillId="0" borderId="32" xfId="0" applyFont="true" applyBorder="true" applyAlignment="true">
      <alignment horizontal="center" vertical="center" wrapText="true"/>
    </xf>
    <xf numFmtId="0" fontId="6" fillId="0" borderId="27" xfId="0" applyFont="true" applyBorder="true" applyAlignment="true">
      <alignment vertical="center" wrapText="true"/>
    </xf>
    <xf numFmtId="0" fontId="3" fillId="0" borderId="6" xfId="0" applyFont="true" applyBorder="true" applyAlignment="true">
      <alignment horizontal="left" vertical="center" wrapText="true"/>
    </xf>
    <xf numFmtId="0" fontId="6" fillId="0" borderId="34" xfId="0" applyFont="true" applyBorder="true" applyAlignment="true">
      <alignment vertical="center" wrapText="true"/>
    </xf>
    <xf numFmtId="0" fontId="6" fillId="0" borderId="26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7" xfId="0" applyFont="true" applyBorder="true" applyAlignment="true">
      <alignment horizontal="left" vertical="center" wrapText="true"/>
    </xf>
    <xf numFmtId="0" fontId="3" fillId="0" borderId="16" xfId="0" applyFont="true" applyFill="true" applyBorder="true" applyAlignment="true" quotePrefix="true">
      <alignment horizontal="center" vertical="center"/>
    </xf>
    <xf numFmtId="49" fontId="3" fillId="0" borderId="16" xfId="0" applyNumberFormat="true" applyFont="true" applyFill="true" applyBorder="true" applyAlignment="true" quotePrefix="true">
      <alignment horizontal="center" vertical="center"/>
    </xf>
    <xf numFmtId="0" fontId="3" fillId="0" borderId="4" xfId="0" applyFont="true" applyBorder="true" applyAlignment="true" quotePrefix="true">
      <alignment horizontal="center" vertical="center"/>
    </xf>
    <xf numFmtId="49" fontId="3" fillId="0" borderId="4" xfId="0" applyNumberFormat="true" applyFont="true" applyBorder="true" applyAlignment="true" quotePrefix="true">
      <alignment horizontal="center" vertical="center"/>
    </xf>
    <xf numFmtId="0" fontId="0" fillId="0" borderId="1" xfId="0" applyFont="true" applyBorder="true" applyAlignment="true" quotePrefix="true">
      <alignment horizontal="center" vertical="center" wrapText="true"/>
    </xf>
    <xf numFmtId="9" fontId="3" fillId="0" borderId="1" xfId="0" applyNumberFormat="true" applyFont="true" applyBorder="true" applyAlignment="true" quotePrefix="true">
      <alignment horizontal="center" vertical="center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18415</xdr:colOff>
      <xdr:row>6</xdr:row>
      <xdr:rowOff>12065</xdr:rowOff>
    </xdr:from>
    <xdr:to>
      <xdr:col>4</xdr:col>
      <xdr:colOff>10795</xdr:colOff>
      <xdr:row>6</xdr:row>
      <xdr:rowOff>444500</xdr:rowOff>
    </xdr:to>
    <xdr:cxnSp>
      <xdr:nvCxnSpPr>
        <xdr:cNvPr id="3" name="直接连接符 2"/>
        <xdr:cNvCxnSpPr/>
      </xdr:nvCxnSpPr>
      <xdr:spPr>
        <a:xfrm>
          <a:off x="2132965" y="2155190"/>
          <a:ext cx="2807335" cy="432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18415</xdr:colOff>
      <xdr:row>62</xdr:row>
      <xdr:rowOff>12065</xdr:rowOff>
    </xdr:from>
    <xdr:to>
      <xdr:col>3</xdr:col>
      <xdr:colOff>2798445</xdr:colOff>
      <xdr:row>62</xdr:row>
      <xdr:rowOff>607695</xdr:rowOff>
    </xdr:to>
    <xdr:cxnSp>
      <xdr:nvCxnSpPr>
        <xdr:cNvPr id="7" name="直接连接符 6"/>
        <xdr:cNvCxnSpPr/>
      </xdr:nvCxnSpPr>
      <xdr:spPr>
        <a:xfrm>
          <a:off x="2132965" y="32682815"/>
          <a:ext cx="2780030" cy="5956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18415</xdr:colOff>
      <xdr:row>99</xdr:row>
      <xdr:rowOff>12700</xdr:rowOff>
    </xdr:from>
    <xdr:to>
      <xdr:col>4</xdr:col>
      <xdr:colOff>49530</xdr:colOff>
      <xdr:row>99</xdr:row>
      <xdr:rowOff>390525</xdr:rowOff>
    </xdr:to>
    <xdr:cxnSp>
      <xdr:nvCxnSpPr>
        <xdr:cNvPr id="8" name="直接连接符 7"/>
        <xdr:cNvCxnSpPr/>
      </xdr:nvCxnSpPr>
      <xdr:spPr>
        <a:xfrm>
          <a:off x="2132965" y="54492525"/>
          <a:ext cx="2846070" cy="377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126</xdr:row>
      <xdr:rowOff>12700</xdr:rowOff>
    </xdr:from>
    <xdr:to>
      <xdr:col>3</xdr:col>
      <xdr:colOff>1496060</xdr:colOff>
      <xdr:row>126</xdr:row>
      <xdr:rowOff>326572</xdr:rowOff>
    </xdr:to>
    <xdr:cxnSp>
      <xdr:nvCxnSpPr>
        <xdr:cNvPr id="9" name="直接连接符 8"/>
        <xdr:cNvCxnSpPr/>
      </xdr:nvCxnSpPr>
      <xdr:spPr>
        <a:xfrm>
          <a:off x="2133600" y="66294000"/>
          <a:ext cx="1477010" cy="313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157</xdr:row>
      <xdr:rowOff>12700</xdr:rowOff>
    </xdr:from>
    <xdr:to>
      <xdr:col>3</xdr:col>
      <xdr:colOff>1496060</xdr:colOff>
      <xdr:row>157</xdr:row>
      <xdr:rowOff>326572</xdr:rowOff>
    </xdr:to>
    <xdr:cxnSp>
      <xdr:nvCxnSpPr>
        <xdr:cNvPr id="10" name="直接连接符 9"/>
        <xdr:cNvCxnSpPr/>
      </xdr:nvCxnSpPr>
      <xdr:spPr>
        <a:xfrm>
          <a:off x="2133600" y="80533875"/>
          <a:ext cx="1477010" cy="3136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2780030</xdr:colOff>
      <xdr:row>36</xdr:row>
      <xdr:rowOff>595630</xdr:rowOff>
    </xdr:to>
    <xdr:cxnSp>
      <xdr:nvCxnSpPr>
        <xdr:cNvPr id="11" name="直接连接符 10"/>
        <xdr:cNvCxnSpPr/>
      </xdr:nvCxnSpPr>
      <xdr:spPr>
        <a:xfrm>
          <a:off x="2114550" y="15941675"/>
          <a:ext cx="2780030" cy="5956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18415</xdr:colOff>
      <xdr:row>186</xdr:row>
      <xdr:rowOff>12065</xdr:rowOff>
    </xdr:from>
    <xdr:to>
      <xdr:col>3</xdr:col>
      <xdr:colOff>2771140</xdr:colOff>
      <xdr:row>186</xdr:row>
      <xdr:rowOff>648335</xdr:rowOff>
    </xdr:to>
    <xdr:cxnSp>
      <xdr:nvCxnSpPr>
        <xdr:cNvPr id="12" name="直接连接符 11"/>
        <xdr:cNvCxnSpPr/>
      </xdr:nvCxnSpPr>
      <xdr:spPr>
        <a:xfrm>
          <a:off x="2132965" y="96170115"/>
          <a:ext cx="2752725" cy="6362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4"/>
  <sheetViews>
    <sheetView tabSelected="1" zoomScale="70" zoomScaleNormal="70" topLeftCell="A203" workbookViewId="0">
      <selection activeCell="P17" sqref="P17"/>
    </sheetView>
  </sheetViews>
  <sheetFormatPr defaultColWidth="9" defaultRowHeight="14.25"/>
  <cols>
    <col min="1" max="1" width="7.55833333333333" customWidth="true"/>
    <col min="2" max="2" width="9.63333333333333" customWidth="true"/>
    <col min="3" max="3" width="10.5583333333333" customWidth="true"/>
    <col min="4" max="4" width="36.9416666666667" customWidth="true"/>
    <col min="5" max="5" width="14.3083333333333" customWidth="true"/>
    <col min="6" max="6" width="19.8583333333333" customWidth="true"/>
    <col min="7" max="7" width="20.4666666666667" customWidth="true"/>
    <col min="8" max="9" width="10.3583333333333" customWidth="true"/>
    <col min="10" max="10" width="23.175" customWidth="true"/>
    <col min="11" max="11" width="10.4416666666667" customWidth="true"/>
  </cols>
  <sheetData>
    <row r="1" spans="1:1">
      <c r="A1" t="s">
        <v>0</v>
      </c>
    </row>
    <row r="2" ht="34" customHeight="true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1" customHeight="true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26" customHeight="true" spans="1:10">
      <c r="A4" s="3" t="s">
        <v>3</v>
      </c>
      <c r="B4" s="3"/>
      <c r="C4" s="3"/>
      <c r="D4" s="3" t="s">
        <v>4</v>
      </c>
      <c r="E4" s="3"/>
      <c r="F4" s="3"/>
      <c r="G4" s="3"/>
      <c r="H4" s="3"/>
      <c r="I4" s="3"/>
      <c r="J4" s="3"/>
    </row>
    <row r="5" ht="46" customHeight="true" spans="1:10">
      <c r="A5" s="3" t="s">
        <v>5</v>
      </c>
      <c r="B5" s="3"/>
      <c r="C5" s="3"/>
      <c r="D5" s="3" t="s">
        <v>6</v>
      </c>
      <c r="E5" s="3"/>
      <c r="F5" s="3"/>
      <c r="G5" s="3" t="s">
        <v>7</v>
      </c>
      <c r="H5" s="75" t="s">
        <v>8</v>
      </c>
      <c r="I5" s="75"/>
      <c r="J5" s="75"/>
    </row>
    <row r="6" ht="17.5" customHeight="true" spans="1:10">
      <c r="A6" s="4" t="s">
        <v>9</v>
      </c>
      <c r="B6" s="4"/>
      <c r="C6" s="4"/>
      <c r="D6" s="5" t="s">
        <v>10</v>
      </c>
      <c r="E6" s="76"/>
      <c r="F6" s="77"/>
      <c r="G6" s="4" t="s">
        <v>11</v>
      </c>
      <c r="H6" s="4">
        <v>65118731</v>
      </c>
      <c r="I6" s="4"/>
      <c r="J6" s="4"/>
    </row>
    <row r="7" ht="37.5" customHeight="true" spans="1:10">
      <c r="A7" s="6" t="s">
        <v>12</v>
      </c>
      <c r="B7" s="6"/>
      <c r="C7" s="6"/>
      <c r="D7" s="7"/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105" t="s">
        <v>18</v>
      </c>
    </row>
    <row r="8" ht="18.5" customHeight="true" spans="1:10">
      <c r="A8" s="8"/>
      <c r="B8" s="8"/>
      <c r="C8" s="8"/>
      <c r="D8" s="9" t="s">
        <v>19</v>
      </c>
      <c r="E8" s="78">
        <v>13</v>
      </c>
      <c r="F8" s="78">
        <v>13</v>
      </c>
      <c r="G8" s="78">
        <v>13</v>
      </c>
      <c r="H8" s="17">
        <v>10</v>
      </c>
      <c r="I8" s="106">
        <f>G8/F8</f>
        <v>1</v>
      </c>
      <c r="J8" s="8">
        <f>G8/F8*H8</f>
        <v>10</v>
      </c>
    </row>
    <row r="9" ht="18.5" customHeight="true" spans="1:10">
      <c r="A9" s="8"/>
      <c r="B9" s="8"/>
      <c r="C9" s="8"/>
      <c r="D9" s="10" t="s">
        <v>20</v>
      </c>
      <c r="E9" s="78">
        <v>13</v>
      </c>
      <c r="F9" s="78">
        <v>13</v>
      </c>
      <c r="G9" s="78">
        <v>13</v>
      </c>
      <c r="H9" s="8"/>
      <c r="I9" s="106">
        <f t="shared" ref="I9" si="0">G9/F9</f>
        <v>1</v>
      </c>
      <c r="J9" s="8"/>
    </row>
    <row r="10" ht="18.5" customHeight="true" spans="1:10">
      <c r="A10" s="8"/>
      <c r="B10" s="8"/>
      <c r="C10" s="8"/>
      <c r="D10" s="10" t="s">
        <v>21</v>
      </c>
      <c r="E10" s="78"/>
      <c r="F10" s="78"/>
      <c r="G10" s="78"/>
      <c r="H10" s="8"/>
      <c r="I10" s="106"/>
      <c r="J10" s="8"/>
    </row>
    <row r="11" ht="18.5" customHeight="true" spans="1:10">
      <c r="A11" s="8"/>
      <c r="B11" s="8"/>
      <c r="C11" s="8"/>
      <c r="D11" s="10" t="s">
        <v>22</v>
      </c>
      <c r="E11" s="78"/>
      <c r="F11" s="78"/>
      <c r="G11" s="78"/>
      <c r="H11" s="8"/>
      <c r="I11" s="17"/>
      <c r="J11" s="8" t="s">
        <v>23</v>
      </c>
    </row>
    <row r="12" ht="35" customHeight="true" spans="1:10">
      <c r="A12" s="11" t="s">
        <v>24</v>
      </c>
      <c r="B12" s="12" t="s">
        <v>25</v>
      </c>
      <c r="C12" s="13"/>
      <c r="D12" s="13"/>
      <c r="E12" s="13"/>
      <c r="F12" s="79"/>
      <c r="G12" s="80" t="s">
        <v>26</v>
      </c>
      <c r="H12" s="81"/>
      <c r="I12" s="81"/>
      <c r="J12" s="107"/>
    </row>
    <row r="13" ht="84" customHeight="true" spans="1:10">
      <c r="A13" s="14"/>
      <c r="B13" s="15" t="s">
        <v>27</v>
      </c>
      <c r="C13" s="15"/>
      <c r="D13" s="15"/>
      <c r="E13" s="15"/>
      <c r="F13" s="15"/>
      <c r="G13" s="82" t="s">
        <v>28</v>
      </c>
      <c r="H13" s="82"/>
      <c r="I13" s="82"/>
      <c r="J13" s="82"/>
    </row>
    <row r="14" ht="26" customHeight="true" spans="1:10">
      <c r="A14" s="16" t="s">
        <v>29</v>
      </c>
      <c r="B14" s="8" t="s">
        <v>30</v>
      </c>
      <c r="C14" s="17" t="s">
        <v>31</v>
      </c>
      <c r="D14" s="18" t="s">
        <v>32</v>
      </c>
      <c r="E14" s="83"/>
      <c r="F14" s="17" t="s">
        <v>33</v>
      </c>
      <c r="G14" s="84" t="s">
        <v>34</v>
      </c>
      <c r="H14" s="84" t="s">
        <v>16</v>
      </c>
      <c r="I14" s="84" t="s">
        <v>18</v>
      </c>
      <c r="J14" s="84" t="s">
        <v>35</v>
      </c>
    </row>
    <row r="15" ht="54" customHeight="true" spans="1:10">
      <c r="A15" s="16"/>
      <c r="B15" s="19" t="s">
        <v>36</v>
      </c>
      <c r="C15" s="20" t="s">
        <v>37</v>
      </c>
      <c r="D15" s="12" t="s">
        <v>38</v>
      </c>
      <c r="E15" s="79"/>
      <c r="F15" s="17" t="s">
        <v>39</v>
      </c>
      <c r="G15" s="85" t="s">
        <v>40</v>
      </c>
      <c r="H15" s="84">
        <v>5</v>
      </c>
      <c r="I15" s="108">
        <v>5</v>
      </c>
      <c r="J15" s="84"/>
    </row>
    <row r="16" ht="26.5" customHeight="true" spans="1:10">
      <c r="A16" s="16"/>
      <c r="B16" s="21"/>
      <c r="C16" s="20"/>
      <c r="D16" s="12" t="s">
        <v>41</v>
      </c>
      <c r="E16" s="79"/>
      <c r="F16" s="17" t="s">
        <v>42</v>
      </c>
      <c r="G16" s="85">
        <v>0</v>
      </c>
      <c r="H16" s="84">
        <v>5</v>
      </c>
      <c r="I16" s="108">
        <v>5</v>
      </c>
      <c r="J16" s="84"/>
    </row>
    <row r="17" ht="58" customHeight="true" spans="1:10">
      <c r="A17" s="16"/>
      <c r="B17" s="21"/>
      <c r="C17" s="20"/>
      <c r="D17" s="12" t="s">
        <v>43</v>
      </c>
      <c r="E17" s="79"/>
      <c r="F17" s="17" t="s">
        <v>44</v>
      </c>
      <c r="G17" s="85" t="s">
        <v>45</v>
      </c>
      <c r="H17" s="84">
        <v>5</v>
      </c>
      <c r="I17" s="108">
        <v>5</v>
      </c>
      <c r="J17" s="84"/>
    </row>
    <row r="18" ht="58" customHeight="true" spans="1:10">
      <c r="A18" s="16"/>
      <c r="B18" s="21"/>
      <c r="C18" s="22" t="s">
        <v>46</v>
      </c>
      <c r="D18" s="12" t="s">
        <v>47</v>
      </c>
      <c r="E18" s="79"/>
      <c r="F18" s="17" t="s">
        <v>48</v>
      </c>
      <c r="G18" s="85" t="s">
        <v>48</v>
      </c>
      <c r="H18" s="84">
        <v>10</v>
      </c>
      <c r="I18" s="109">
        <v>10</v>
      </c>
      <c r="J18" s="84"/>
    </row>
    <row r="19" ht="42" customHeight="true" spans="1:10">
      <c r="A19" s="16"/>
      <c r="B19" s="21"/>
      <c r="C19" s="23"/>
      <c r="D19" s="12" t="s">
        <v>49</v>
      </c>
      <c r="E19" s="79"/>
      <c r="F19" s="17" t="s">
        <v>48</v>
      </c>
      <c r="G19" s="85" t="s">
        <v>48</v>
      </c>
      <c r="H19" s="84">
        <v>5</v>
      </c>
      <c r="I19" s="109">
        <v>5</v>
      </c>
      <c r="J19" s="84"/>
    </row>
    <row r="20" ht="26.5" customHeight="true" spans="1:10">
      <c r="A20" s="16"/>
      <c r="B20" s="21"/>
      <c r="C20" s="24"/>
      <c r="D20" s="12" t="s">
        <v>50</v>
      </c>
      <c r="E20" s="79"/>
      <c r="F20" s="17" t="s">
        <v>48</v>
      </c>
      <c r="G20" s="85" t="s">
        <v>48</v>
      </c>
      <c r="H20" s="84">
        <v>5</v>
      </c>
      <c r="I20" s="109">
        <v>5</v>
      </c>
      <c r="J20" s="84"/>
    </row>
    <row r="21" ht="48" customHeight="true" spans="1:10">
      <c r="A21" s="16"/>
      <c r="B21" s="21"/>
      <c r="C21" s="22" t="s">
        <v>51</v>
      </c>
      <c r="D21" s="12" t="s">
        <v>52</v>
      </c>
      <c r="E21" s="79"/>
      <c r="F21" s="17" t="s">
        <v>53</v>
      </c>
      <c r="G21" s="85" t="s">
        <v>54</v>
      </c>
      <c r="H21" s="84">
        <v>5</v>
      </c>
      <c r="I21" s="109">
        <v>2.5</v>
      </c>
      <c r="J21" s="84" t="s">
        <v>55</v>
      </c>
    </row>
    <row r="22" ht="45" customHeight="true" spans="1:10">
      <c r="A22" s="16"/>
      <c r="B22" s="25" t="s">
        <v>56</v>
      </c>
      <c r="C22" s="22" t="s">
        <v>57</v>
      </c>
      <c r="D22" s="12" t="s">
        <v>58</v>
      </c>
      <c r="E22" s="79"/>
      <c r="F22" s="17" t="s">
        <v>48</v>
      </c>
      <c r="G22" s="85" t="s">
        <v>59</v>
      </c>
      <c r="H22" s="84">
        <v>10</v>
      </c>
      <c r="I22" s="109">
        <v>10</v>
      </c>
      <c r="J22" s="84"/>
    </row>
    <row r="23" ht="38.5" customHeight="true" spans="1:10">
      <c r="A23" s="26"/>
      <c r="B23" s="27" t="s">
        <v>60</v>
      </c>
      <c r="C23" s="28" t="s">
        <v>61</v>
      </c>
      <c r="D23" s="12" t="s">
        <v>62</v>
      </c>
      <c r="E23" s="79"/>
      <c r="F23" s="17" t="s">
        <v>48</v>
      </c>
      <c r="G23" s="38" t="s">
        <v>48</v>
      </c>
      <c r="H23" s="84">
        <v>20</v>
      </c>
      <c r="I23" s="109">
        <v>20</v>
      </c>
      <c r="J23" s="84"/>
    </row>
    <row r="24" ht="45.5" customHeight="true" spans="1:10">
      <c r="A24" s="26"/>
      <c r="B24" s="29"/>
      <c r="C24" s="28" t="s">
        <v>63</v>
      </c>
      <c r="D24" s="12" t="s">
        <v>64</v>
      </c>
      <c r="E24" s="79"/>
      <c r="F24" s="17" t="s">
        <v>48</v>
      </c>
      <c r="G24" s="38" t="s">
        <v>48</v>
      </c>
      <c r="H24" s="84">
        <v>20</v>
      </c>
      <c r="I24" s="109">
        <v>18</v>
      </c>
      <c r="J24" s="84" t="s">
        <v>65</v>
      </c>
    </row>
    <row r="25" ht="29" customHeight="true" spans="1:10">
      <c r="A25" s="30" t="s">
        <v>66</v>
      </c>
      <c r="B25" s="31"/>
      <c r="C25" s="31"/>
      <c r="D25" s="31"/>
      <c r="E25" s="31"/>
      <c r="F25" s="31"/>
      <c r="G25" s="31"/>
      <c r="H25" s="3">
        <f>H8+SUM(H15:H24)</f>
        <v>100</v>
      </c>
      <c r="I25" s="110">
        <f>J8+SUM(I15:I24)</f>
        <v>95.5</v>
      </c>
      <c r="J25" s="111"/>
    </row>
    <row r="26" ht="15" customHeight="true" spans="1:10">
      <c r="A26" s="32" t="s">
        <v>67</v>
      </c>
      <c r="B26" s="32"/>
      <c r="C26" s="32"/>
      <c r="D26" s="32"/>
      <c r="E26" s="32"/>
      <c r="F26" s="32"/>
      <c r="G26" s="32"/>
      <c r="H26" s="32"/>
      <c r="I26" s="32"/>
      <c r="J26" s="32"/>
    </row>
    <row r="27" ht="65" customHeight="true" spans="1:10">
      <c r="A27" s="33" t="s">
        <v>68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>
      <c r="A28" s="34" t="s">
        <v>69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</row>
    <row r="31" spans="1:10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2" ht="31" customHeight="true" spans="1:10">
      <c r="A32" s="36" t="s">
        <v>1</v>
      </c>
      <c r="B32" s="36"/>
      <c r="C32" s="36"/>
      <c r="D32" s="36"/>
      <c r="E32" s="36"/>
      <c r="F32" s="36"/>
      <c r="G32" s="36"/>
      <c r="H32" s="36"/>
      <c r="I32" s="36"/>
      <c r="J32" s="36"/>
    </row>
    <row r="33" ht="32" customHeight="true" spans="1:10">
      <c r="A33" s="37" t="s">
        <v>2</v>
      </c>
      <c r="B33" s="37"/>
      <c r="C33" s="37"/>
      <c r="D33" s="37"/>
      <c r="E33" s="37"/>
      <c r="F33" s="37"/>
      <c r="G33" s="37"/>
      <c r="H33" s="37"/>
      <c r="I33" s="37"/>
      <c r="J33" s="37"/>
    </row>
    <row r="34" ht="53" customHeight="true" spans="1:10">
      <c r="A34" s="38" t="s">
        <v>3</v>
      </c>
      <c r="B34" s="38"/>
      <c r="C34" s="38"/>
      <c r="D34" s="39" t="s">
        <v>71</v>
      </c>
      <c r="E34" s="39"/>
      <c r="F34" s="39"/>
      <c r="G34" s="39"/>
      <c r="H34" s="39"/>
      <c r="I34" s="39"/>
      <c r="J34" s="39"/>
    </row>
    <row r="35" ht="53" customHeight="true" spans="1:10">
      <c r="A35" s="38" t="s">
        <v>5</v>
      </c>
      <c r="B35" s="38"/>
      <c r="C35" s="38"/>
      <c r="D35" s="39" t="s">
        <v>6</v>
      </c>
      <c r="E35" s="39"/>
      <c r="F35" s="39"/>
      <c r="G35" s="38" t="s">
        <v>7</v>
      </c>
      <c r="H35" s="86" t="s">
        <v>8</v>
      </c>
      <c r="I35" s="86"/>
      <c r="J35" s="86"/>
    </row>
    <row r="36" ht="53" customHeight="true" spans="1:10">
      <c r="A36" s="40" t="s">
        <v>9</v>
      </c>
      <c r="B36" s="40"/>
      <c r="C36" s="40"/>
      <c r="D36" s="41" t="s">
        <v>72</v>
      </c>
      <c r="E36" s="87"/>
      <c r="F36" s="88"/>
      <c r="G36" s="40" t="s">
        <v>11</v>
      </c>
      <c r="H36" s="40">
        <v>65118623</v>
      </c>
      <c r="I36" s="40"/>
      <c r="J36" s="40"/>
    </row>
    <row r="37" ht="53" customHeight="true" spans="1:10">
      <c r="A37" s="42" t="s">
        <v>12</v>
      </c>
      <c r="B37" s="42"/>
      <c r="C37" s="42"/>
      <c r="D37" s="43"/>
      <c r="E37" s="42" t="s">
        <v>13</v>
      </c>
      <c r="F37" s="42" t="s">
        <v>14</v>
      </c>
      <c r="G37" s="42" t="s">
        <v>15</v>
      </c>
      <c r="H37" s="42" t="s">
        <v>16</v>
      </c>
      <c r="I37" s="42" t="s">
        <v>17</v>
      </c>
      <c r="J37" s="112" t="s">
        <v>18</v>
      </c>
    </row>
    <row r="38" ht="53" customHeight="true" spans="1:10">
      <c r="A38" s="44"/>
      <c r="B38" s="44"/>
      <c r="C38" s="44"/>
      <c r="D38" s="45" t="s">
        <v>19</v>
      </c>
      <c r="E38" s="89">
        <v>600</v>
      </c>
      <c r="F38" s="89">
        <v>600</v>
      </c>
      <c r="G38" s="89">
        <v>599.999963</v>
      </c>
      <c r="H38" s="53">
        <v>10</v>
      </c>
      <c r="I38" s="113">
        <f>G38/F38</f>
        <v>0.999999938333333</v>
      </c>
      <c r="J38" s="114">
        <f>G38/F38*H38</f>
        <v>9.99999938333333</v>
      </c>
    </row>
    <row r="39" ht="53" customHeight="true" spans="1:10">
      <c r="A39" s="44"/>
      <c r="B39" s="44"/>
      <c r="C39" s="44"/>
      <c r="D39" s="46" t="s">
        <v>20</v>
      </c>
      <c r="E39" s="89">
        <v>600</v>
      </c>
      <c r="F39" s="89">
        <v>600</v>
      </c>
      <c r="G39" s="89">
        <v>599.999963</v>
      </c>
      <c r="H39" s="44"/>
      <c r="I39" s="113">
        <f>G39/F39</f>
        <v>0.999999938333333</v>
      </c>
      <c r="J39" s="114"/>
    </row>
    <row r="40" ht="53" customHeight="true" spans="1:10">
      <c r="A40" s="44"/>
      <c r="B40" s="44"/>
      <c r="C40" s="44"/>
      <c r="D40" s="46" t="s">
        <v>21</v>
      </c>
      <c r="E40" s="89"/>
      <c r="F40" s="89"/>
      <c r="G40" s="89"/>
      <c r="H40" s="44"/>
      <c r="I40" s="113"/>
      <c r="J40" s="44"/>
    </row>
    <row r="41" ht="53" customHeight="true" spans="1:10">
      <c r="A41" s="44"/>
      <c r="B41" s="44"/>
      <c r="C41" s="44"/>
      <c r="D41" s="46" t="s">
        <v>22</v>
      </c>
      <c r="E41" s="89"/>
      <c r="F41" s="89"/>
      <c r="G41" s="89"/>
      <c r="H41" s="44"/>
      <c r="I41" s="53"/>
      <c r="J41" s="44" t="s">
        <v>23</v>
      </c>
    </row>
    <row r="42" ht="53" customHeight="true" spans="1:10">
      <c r="A42" s="47" t="s">
        <v>24</v>
      </c>
      <c r="B42" s="48" t="s">
        <v>25</v>
      </c>
      <c r="C42" s="49"/>
      <c r="D42" s="49"/>
      <c r="E42" s="49"/>
      <c r="F42" s="90"/>
      <c r="G42" s="91" t="s">
        <v>26</v>
      </c>
      <c r="H42" s="92"/>
      <c r="I42" s="92"/>
      <c r="J42" s="115"/>
    </row>
    <row r="43" ht="53" customHeight="true" spans="1:10">
      <c r="A43" s="50"/>
      <c r="B43" s="51" t="s">
        <v>73</v>
      </c>
      <c r="C43" s="51"/>
      <c r="D43" s="51"/>
      <c r="E43" s="51"/>
      <c r="F43" s="51"/>
      <c r="G43" s="51" t="s">
        <v>74</v>
      </c>
      <c r="H43" s="51"/>
      <c r="I43" s="51"/>
      <c r="J43" s="51"/>
    </row>
    <row r="44" ht="53" customHeight="true" spans="1:10">
      <c r="A44" s="52" t="s">
        <v>29</v>
      </c>
      <c r="B44" s="44" t="s">
        <v>30</v>
      </c>
      <c r="C44" s="53" t="s">
        <v>31</v>
      </c>
      <c r="D44" s="54" t="s">
        <v>32</v>
      </c>
      <c r="E44" s="93"/>
      <c r="F44" s="53" t="s">
        <v>33</v>
      </c>
      <c r="G44" s="44" t="s">
        <v>34</v>
      </c>
      <c r="H44" s="44" t="s">
        <v>16</v>
      </c>
      <c r="I44" s="44" t="s">
        <v>18</v>
      </c>
      <c r="J44" s="44" t="s">
        <v>35</v>
      </c>
    </row>
    <row r="45" ht="53" customHeight="true" spans="1:10">
      <c r="A45" s="52"/>
      <c r="B45" s="55" t="s">
        <v>36</v>
      </c>
      <c r="C45" s="56" t="s">
        <v>37</v>
      </c>
      <c r="D45" s="57" t="s">
        <v>75</v>
      </c>
      <c r="E45" s="94"/>
      <c r="F45" s="168" t="s">
        <v>76</v>
      </c>
      <c r="G45" s="53" t="s">
        <v>77</v>
      </c>
      <c r="H45" s="44">
        <v>15</v>
      </c>
      <c r="I45" s="108">
        <v>15</v>
      </c>
      <c r="J45" s="44"/>
    </row>
    <row r="46" ht="53" customHeight="true" spans="1:10">
      <c r="A46" s="52"/>
      <c r="B46" s="58"/>
      <c r="C46" s="59" t="s">
        <v>46</v>
      </c>
      <c r="D46" s="57" t="s">
        <v>78</v>
      </c>
      <c r="E46" s="94"/>
      <c r="F46" s="169" t="s">
        <v>79</v>
      </c>
      <c r="G46" s="96">
        <v>1</v>
      </c>
      <c r="H46" s="44">
        <v>15</v>
      </c>
      <c r="I46" s="116">
        <v>15</v>
      </c>
      <c r="J46" s="44"/>
    </row>
    <row r="47" ht="53" customHeight="true" spans="1:10">
      <c r="A47" s="52"/>
      <c r="B47" s="58"/>
      <c r="C47" s="59" t="s">
        <v>51</v>
      </c>
      <c r="D47" s="57" t="s">
        <v>80</v>
      </c>
      <c r="E47" s="94"/>
      <c r="F47" s="53" t="s">
        <v>81</v>
      </c>
      <c r="G47" s="168" t="s">
        <v>82</v>
      </c>
      <c r="H47" s="44">
        <v>10</v>
      </c>
      <c r="I47" s="116">
        <v>10</v>
      </c>
      <c r="J47" s="44"/>
    </row>
    <row r="48" ht="53" customHeight="true" spans="1:10">
      <c r="A48" s="52"/>
      <c r="B48" s="60" t="s">
        <v>83</v>
      </c>
      <c r="C48" s="59" t="s">
        <v>57</v>
      </c>
      <c r="D48" s="57" t="s">
        <v>84</v>
      </c>
      <c r="E48" s="94"/>
      <c r="F48" s="53" t="s">
        <v>85</v>
      </c>
      <c r="G48" s="53">
        <v>599.999963</v>
      </c>
      <c r="H48" s="44">
        <v>10</v>
      </c>
      <c r="I48" s="116">
        <v>10</v>
      </c>
      <c r="J48" s="44"/>
    </row>
    <row r="49" ht="53" customHeight="true" spans="1:10">
      <c r="A49" s="61"/>
      <c r="B49" s="62" t="s">
        <v>86</v>
      </c>
      <c r="C49" s="63" t="s">
        <v>61</v>
      </c>
      <c r="D49" s="64" t="s">
        <v>87</v>
      </c>
      <c r="E49" s="64"/>
      <c r="F49" s="53" t="s">
        <v>48</v>
      </c>
      <c r="G49" s="53" t="s">
        <v>48</v>
      </c>
      <c r="H49" s="90">
        <v>15</v>
      </c>
      <c r="I49" s="116">
        <v>15</v>
      </c>
      <c r="J49" s="44"/>
    </row>
    <row r="50" ht="53" customHeight="true" spans="1:10">
      <c r="A50" s="61"/>
      <c r="B50" s="65"/>
      <c r="C50" s="63" t="s">
        <v>63</v>
      </c>
      <c r="D50" s="66" t="s">
        <v>88</v>
      </c>
      <c r="E50" s="97"/>
      <c r="F50" s="98" t="s">
        <v>48</v>
      </c>
      <c r="G50" s="99" t="s">
        <v>48</v>
      </c>
      <c r="H50" s="90">
        <v>15</v>
      </c>
      <c r="I50" s="117">
        <v>15</v>
      </c>
      <c r="J50" s="44"/>
    </row>
    <row r="51" ht="53" customHeight="true" spans="1:10">
      <c r="A51" s="61"/>
      <c r="B51" s="67" t="s">
        <v>89</v>
      </c>
      <c r="C51" s="63" t="s">
        <v>90</v>
      </c>
      <c r="D51" s="64" t="s">
        <v>91</v>
      </c>
      <c r="E51" s="64"/>
      <c r="F51" s="38" t="s">
        <v>92</v>
      </c>
      <c r="G51" s="100">
        <v>0.9</v>
      </c>
      <c r="H51" s="90">
        <v>10</v>
      </c>
      <c r="I51" s="108">
        <v>7</v>
      </c>
      <c r="J51" s="44" t="s">
        <v>93</v>
      </c>
    </row>
    <row r="52" ht="53" customHeight="true" spans="1:10">
      <c r="A52" s="68" t="s">
        <v>66</v>
      </c>
      <c r="B52" s="69"/>
      <c r="C52" s="69"/>
      <c r="D52" s="69"/>
      <c r="E52" s="69"/>
      <c r="F52" s="69"/>
      <c r="G52" s="69"/>
      <c r="H52" s="38">
        <f>H38+SUM(H45:H51)</f>
        <v>100</v>
      </c>
      <c r="I52" s="118">
        <f>J38+SUM(I45:I51)</f>
        <v>96.9999993833333</v>
      </c>
      <c r="J52" s="119"/>
    </row>
    <row r="53" ht="50" customHeight="true" spans="1:10">
      <c r="A53" s="70" t="s">
        <v>67</v>
      </c>
      <c r="B53" s="70"/>
      <c r="C53" s="70"/>
      <c r="D53" s="70"/>
      <c r="E53" s="70"/>
      <c r="F53" s="70"/>
      <c r="G53" s="70"/>
      <c r="H53" s="70"/>
      <c r="I53" s="70"/>
      <c r="J53" s="70"/>
    </row>
    <row r="54" ht="50" customHeight="true" spans="1:10">
      <c r="A54" s="71" t="s">
        <v>68</v>
      </c>
      <c r="B54" s="71"/>
      <c r="C54" s="71"/>
      <c r="D54" s="71"/>
      <c r="E54" s="71"/>
      <c r="F54" s="71"/>
      <c r="G54" s="71"/>
      <c r="H54" s="71"/>
      <c r="I54" s="71"/>
      <c r="J54" s="71"/>
    </row>
    <row r="55" ht="50" customHeight="true" spans="1:10">
      <c r="A55" s="72" t="s">
        <v>69</v>
      </c>
      <c r="B55" s="72"/>
      <c r="C55" s="72"/>
      <c r="D55" s="72"/>
      <c r="E55" s="72"/>
      <c r="F55" s="72"/>
      <c r="G55" s="72"/>
      <c r="H55" s="72"/>
      <c r="I55" s="72"/>
      <c r="J55" s="72"/>
    </row>
    <row r="56" ht="50" customHeight="true" spans="1:10">
      <c r="A56" s="72" t="s">
        <v>70</v>
      </c>
      <c r="B56" s="72"/>
      <c r="C56" s="72"/>
      <c r="D56" s="72"/>
      <c r="E56" s="72"/>
      <c r="F56" s="72"/>
      <c r="G56" s="72"/>
      <c r="H56" s="72"/>
      <c r="I56" s="72"/>
      <c r="J56" s="72"/>
    </row>
    <row r="58" ht="51" customHeight="true" spans="1:10">
      <c r="A58" s="1" t="s">
        <v>1</v>
      </c>
      <c r="B58" s="1"/>
      <c r="C58" s="1"/>
      <c r="D58" s="1"/>
      <c r="E58" s="1"/>
      <c r="F58" s="1"/>
      <c r="G58" s="1"/>
      <c r="H58" s="1"/>
      <c r="I58" s="1"/>
      <c r="J58" s="1"/>
    </row>
    <row r="59" ht="51" customHeight="true" spans="1:10">
      <c r="A59" s="2" t="s">
        <v>2</v>
      </c>
      <c r="B59" s="2"/>
      <c r="C59" s="2"/>
      <c r="D59" s="2"/>
      <c r="E59" s="2"/>
      <c r="F59" s="2"/>
      <c r="G59" s="2"/>
      <c r="H59" s="2"/>
      <c r="I59" s="2"/>
      <c r="J59" s="2"/>
    </row>
    <row r="60" ht="51" customHeight="true" spans="1:10">
      <c r="A60" s="3" t="s">
        <v>3</v>
      </c>
      <c r="B60" s="3"/>
      <c r="C60" s="3"/>
      <c r="D60" s="73" t="s">
        <v>94</v>
      </c>
      <c r="E60" s="73"/>
      <c r="F60" s="73"/>
      <c r="G60" s="73"/>
      <c r="H60" s="73"/>
      <c r="I60" s="73"/>
      <c r="J60" s="73"/>
    </row>
    <row r="61" ht="51" customHeight="true" spans="1:10">
      <c r="A61" s="3" t="s">
        <v>5</v>
      </c>
      <c r="B61" s="3"/>
      <c r="C61" s="3"/>
      <c r="D61" s="73" t="s">
        <v>6</v>
      </c>
      <c r="E61" s="73"/>
      <c r="F61" s="73"/>
      <c r="G61" s="3" t="s">
        <v>7</v>
      </c>
      <c r="H61" s="101" t="s">
        <v>8</v>
      </c>
      <c r="I61" s="101"/>
      <c r="J61" s="101"/>
    </row>
    <row r="62" ht="51" customHeight="true" spans="1:10">
      <c r="A62" s="4" t="s">
        <v>9</v>
      </c>
      <c r="B62" s="4"/>
      <c r="C62" s="4"/>
      <c r="D62" s="74" t="s">
        <v>95</v>
      </c>
      <c r="E62" s="102"/>
      <c r="F62" s="103"/>
      <c r="G62" s="4" t="s">
        <v>11</v>
      </c>
      <c r="H62" s="104" t="s">
        <v>96</v>
      </c>
      <c r="I62" s="120"/>
      <c r="J62" s="120"/>
    </row>
    <row r="63" ht="51" customHeight="true" spans="1:10">
      <c r="A63" s="6" t="s">
        <v>12</v>
      </c>
      <c r="B63" s="6"/>
      <c r="C63" s="6"/>
      <c r="D63" s="7"/>
      <c r="E63" s="6" t="s">
        <v>13</v>
      </c>
      <c r="F63" s="6" t="s">
        <v>14</v>
      </c>
      <c r="G63" s="6" t="s">
        <v>15</v>
      </c>
      <c r="H63" s="6" t="s">
        <v>16</v>
      </c>
      <c r="I63" s="6" t="s">
        <v>17</v>
      </c>
      <c r="J63" s="105" t="s">
        <v>18</v>
      </c>
    </row>
    <row r="64" ht="51" customHeight="true" spans="1:10">
      <c r="A64" s="8"/>
      <c r="B64" s="8"/>
      <c r="C64" s="8"/>
      <c r="D64" s="9" t="s">
        <v>19</v>
      </c>
      <c r="E64" s="78">
        <v>4052.25849</v>
      </c>
      <c r="F64" s="78">
        <v>4315.489503</v>
      </c>
      <c r="G64" s="78">
        <v>4297.673329</v>
      </c>
      <c r="H64" s="17">
        <v>10</v>
      </c>
      <c r="I64" s="106">
        <f>G64/F64</f>
        <v>0.995871575174122</v>
      </c>
      <c r="J64" s="121">
        <f>G64/F64*H64</f>
        <v>9.95871575174122</v>
      </c>
    </row>
    <row r="65" ht="51" customHeight="true" spans="1:10">
      <c r="A65" s="8"/>
      <c r="B65" s="8"/>
      <c r="C65" s="8"/>
      <c r="D65" s="10" t="s">
        <v>20</v>
      </c>
      <c r="E65" s="78">
        <v>4052.25849</v>
      </c>
      <c r="F65" s="78">
        <v>4315.489503</v>
      </c>
      <c r="G65" s="78">
        <v>4297.673329</v>
      </c>
      <c r="H65" s="8"/>
      <c r="I65" s="106">
        <f>G65/F65</f>
        <v>0.995871575174122</v>
      </c>
      <c r="J65" s="121"/>
    </row>
    <row r="66" ht="51" customHeight="true" spans="1:10">
      <c r="A66" s="8"/>
      <c r="B66" s="8"/>
      <c r="C66" s="8"/>
      <c r="D66" s="10" t="s">
        <v>21</v>
      </c>
      <c r="E66" s="78"/>
      <c r="F66" s="78"/>
      <c r="G66" s="78"/>
      <c r="H66" s="8"/>
      <c r="I66" s="106"/>
      <c r="J66" s="8"/>
    </row>
    <row r="67" ht="51" customHeight="true" spans="1:10">
      <c r="A67" s="8"/>
      <c r="B67" s="8"/>
      <c r="C67" s="8"/>
      <c r="D67" s="10" t="s">
        <v>22</v>
      </c>
      <c r="E67" s="78"/>
      <c r="F67" s="78"/>
      <c r="G67" s="78"/>
      <c r="H67" s="8"/>
      <c r="I67" s="17"/>
      <c r="J67" s="8" t="s">
        <v>23</v>
      </c>
    </row>
    <row r="68" ht="51" customHeight="true" spans="1:10">
      <c r="A68" s="11" t="s">
        <v>24</v>
      </c>
      <c r="B68" s="12" t="s">
        <v>25</v>
      </c>
      <c r="C68" s="13"/>
      <c r="D68" s="13"/>
      <c r="E68" s="13"/>
      <c r="F68" s="79"/>
      <c r="G68" s="80" t="s">
        <v>26</v>
      </c>
      <c r="H68" s="81"/>
      <c r="I68" s="81"/>
      <c r="J68" s="107"/>
    </row>
    <row r="69" ht="86" customHeight="true" spans="1:10">
      <c r="A69" s="14"/>
      <c r="B69" s="15" t="s">
        <v>97</v>
      </c>
      <c r="C69" s="15"/>
      <c r="D69" s="15"/>
      <c r="E69" s="15"/>
      <c r="F69" s="15"/>
      <c r="G69" s="15" t="s">
        <v>98</v>
      </c>
      <c r="H69" s="15"/>
      <c r="I69" s="15"/>
      <c r="J69" s="15"/>
    </row>
    <row r="70" ht="51" customHeight="true" spans="1:10">
      <c r="A70" s="16" t="s">
        <v>29</v>
      </c>
      <c r="B70" s="8" t="s">
        <v>30</v>
      </c>
      <c r="C70" s="17" t="s">
        <v>31</v>
      </c>
      <c r="D70" s="18" t="s">
        <v>32</v>
      </c>
      <c r="E70" s="83"/>
      <c r="F70" s="17" t="s">
        <v>33</v>
      </c>
      <c r="G70" s="8" t="s">
        <v>34</v>
      </c>
      <c r="H70" s="8" t="s">
        <v>16</v>
      </c>
      <c r="I70" s="8" t="s">
        <v>18</v>
      </c>
      <c r="J70" s="8" t="s">
        <v>35</v>
      </c>
    </row>
    <row r="71" ht="51" customHeight="true" spans="1:10">
      <c r="A71" s="16"/>
      <c r="B71" s="19" t="s">
        <v>36</v>
      </c>
      <c r="C71" s="122" t="s">
        <v>37</v>
      </c>
      <c r="D71" s="12" t="s">
        <v>99</v>
      </c>
      <c r="E71" s="79"/>
      <c r="F71" s="170" t="s">
        <v>82</v>
      </c>
      <c r="G71" s="17" t="s">
        <v>100</v>
      </c>
      <c r="H71" s="8">
        <v>5</v>
      </c>
      <c r="I71" s="8">
        <v>5</v>
      </c>
      <c r="J71" s="8"/>
    </row>
    <row r="72" ht="51" customHeight="true" spans="1:10">
      <c r="A72" s="16"/>
      <c r="B72" s="21"/>
      <c r="C72" s="122" t="s">
        <v>37</v>
      </c>
      <c r="D72" s="12" t="s">
        <v>101</v>
      </c>
      <c r="E72" s="79"/>
      <c r="F72" s="170" t="s">
        <v>82</v>
      </c>
      <c r="G72" s="17" t="s">
        <v>100</v>
      </c>
      <c r="H72" s="8">
        <v>5</v>
      </c>
      <c r="I72" s="8">
        <v>5</v>
      </c>
      <c r="J72" s="8"/>
    </row>
    <row r="73" ht="51" customHeight="true" spans="1:10">
      <c r="A73" s="16"/>
      <c r="B73" s="21"/>
      <c r="C73" s="122" t="s">
        <v>37</v>
      </c>
      <c r="D73" s="12" t="s">
        <v>102</v>
      </c>
      <c r="E73" s="79"/>
      <c r="F73" s="170" t="s">
        <v>76</v>
      </c>
      <c r="G73" s="17" t="s">
        <v>77</v>
      </c>
      <c r="H73" s="8">
        <v>5</v>
      </c>
      <c r="I73" s="8">
        <v>5</v>
      </c>
      <c r="J73" s="8"/>
    </row>
    <row r="74" ht="51" customHeight="true" spans="1:10">
      <c r="A74" s="16"/>
      <c r="B74" s="21"/>
      <c r="C74" s="123" t="s">
        <v>46</v>
      </c>
      <c r="D74" s="12" t="s">
        <v>103</v>
      </c>
      <c r="E74" s="79"/>
      <c r="F74" s="17" t="s">
        <v>104</v>
      </c>
      <c r="G74" s="131">
        <v>0.99</v>
      </c>
      <c r="H74" s="8">
        <v>5</v>
      </c>
      <c r="I74" s="8">
        <v>5</v>
      </c>
      <c r="J74" s="8"/>
    </row>
    <row r="75" ht="51" customHeight="true" spans="1:10">
      <c r="A75" s="16"/>
      <c r="B75" s="21"/>
      <c r="C75" s="123" t="s">
        <v>46</v>
      </c>
      <c r="D75" s="12" t="s">
        <v>105</v>
      </c>
      <c r="E75" s="79"/>
      <c r="F75" s="17" t="s">
        <v>104</v>
      </c>
      <c r="G75" s="131">
        <v>0.99</v>
      </c>
      <c r="H75" s="8">
        <v>5</v>
      </c>
      <c r="I75" s="8">
        <v>5</v>
      </c>
      <c r="J75" s="8"/>
    </row>
    <row r="76" ht="51" customHeight="true" spans="1:10">
      <c r="A76" s="16"/>
      <c r="B76" s="21"/>
      <c r="C76" s="123" t="s">
        <v>46</v>
      </c>
      <c r="D76" s="12" t="s">
        <v>106</v>
      </c>
      <c r="E76" s="79"/>
      <c r="F76" s="132" t="s">
        <v>104</v>
      </c>
      <c r="G76" s="131">
        <v>0.99</v>
      </c>
      <c r="H76" s="8">
        <v>5</v>
      </c>
      <c r="I76" s="8">
        <v>5</v>
      </c>
      <c r="J76" s="8"/>
    </row>
    <row r="77" ht="51" customHeight="true" spans="1:10">
      <c r="A77" s="16"/>
      <c r="B77" s="21"/>
      <c r="C77" s="123" t="s">
        <v>51</v>
      </c>
      <c r="D77" s="124" t="s">
        <v>107</v>
      </c>
      <c r="E77" s="133"/>
      <c r="F77" s="171" t="s">
        <v>79</v>
      </c>
      <c r="G77" s="131">
        <v>1</v>
      </c>
      <c r="H77" s="8">
        <v>5</v>
      </c>
      <c r="I77" s="8">
        <v>5</v>
      </c>
      <c r="J77" s="8"/>
    </row>
    <row r="78" ht="51" customHeight="true" spans="1:10">
      <c r="A78" s="16"/>
      <c r="B78" s="21"/>
      <c r="C78" s="123" t="s">
        <v>51</v>
      </c>
      <c r="D78" s="124" t="s">
        <v>108</v>
      </c>
      <c r="E78" s="133"/>
      <c r="F78" s="171" t="s">
        <v>79</v>
      </c>
      <c r="G78" s="131">
        <v>1</v>
      </c>
      <c r="H78" s="8">
        <v>5</v>
      </c>
      <c r="I78" s="8">
        <v>5</v>
      </c>
      <c r="J78" s="8"/>
    </row>
    <row r="79" ht="51" customHeight="true" spans="1:10">
      <c r="A79" s="16"/>
      <c r="B79" s="125" t="s">
        <v>83</v>
      </c>
      <c r="C79" s="123" t="s">
        <v>57</v>
      </c>
      <c r="D79" s="124" t="s">
        <v>109</v>
      </c>
      <c r="E79" s="133"/>
      <c r="F79" s="17" t="s">
        <v>110</v>
      </c>
      <c r="G79" s="17" t="s">
        <v>111</v>
      </c>
      <c r="H79" s="8">
        <v>2.5</v>
      </c>
      <c r="I79" s="8">
        <v>2.5</v>
      </c>
      <c r="J79" s="8"/>
    </row>
    <row r="80" ht="51" customHeight="true" spans="1:10">
      <c r="A80" s="16"/>
      <c r="B80" s="125"/>
      <c r="C80" s="123" t="s">
        <v>57</v>
      </c>
      <c r="D80" s="12" t="s">
        <v>112</v>
      </c>
      <c r="E80" s="79"/>
      <c r="F80" s="17" t="s">
        <v>113</v>
      </c>
      <c r="G80" s="17" t="s">
        <v>114</v>
      </c>
      <c r="H80" s="8">
        <v>2.5</v>
      </c>
      <c r="I80" s="8">
        <v>2.5</v>
      </c>
      <c r="J80" s="8"/>
    </row>
    <row r="81" ht="51" customHeight="true" spans="1:10">
      <c r="A81" s="16"/>
      <c r="B81" s="125"/>
      <c r="C81" s="123" t="s">
        <v>57</v>
      </c>
      <c r="D81" s="12" t="s">
        <v>115</v>
      </c>
      <c r="E81" s="79"/>
      <c r="F81" s="85" t="s">
        <v>116</v>
      </c>
      <c r="G81" s="17" t="s">
        <v>117</v>
      </c>
      <c r="H81" s="8">
        <v>2.5</v>
      </c>
      <c r="I81" s="17">
        <v>2.5</v>
      </c>
      <c r="J81" s="8"/>
    </row>
    <row r="82" ht="51" customHeight="true" spans="1:10">
      <c r="A82" s="16"/>
      <c r="B82" s="25"/>
      <c r="C82" s="123" t="s">
        <v>57</v>
      </c>
      <c r="D82" s="12" t="s">
        <v>118</v>
      </c>
      <c r="E82" s="79"/>
      <c r="F82" s="17" t="s">
        <v>119</v>
      </c>
      <c r="G82" s="17" t="s">
        <v>120</v>
      </c>
      <c r="H82" s="8">
        <v>2.5</v>
      </c>
      <c r="I82" s="8">
        <v>2.5</v>
      </c>
      <c r="J82" s="8"/>
    </row>
    <row r="83" ht="51" customHeight="true" spans="1:10">
      <c r="A83" s="26"/>
      <c r="B83" s="27" t="s">
        <v>86</v>
      </c>
      <c r="C83" s="126" t="s">
        <v>61</v>
      </c>
      <c r="D83" s="124" t="s">
        <v>121</v>
      </c>
      <c r="E83" s="133"/>
      <c r="F83" s="17" t="s">
        <v>48</v>
      </c>
      <c r="G83" s="17" t="s">
        <v>48</v>
      </c>
      <c r="H83" s="79">
        <v>6</v>
      </c>
      <c r="I83" s="79">
        <v>6</v>
      </c>
      <c r="J83" s="8"/>
    </row>
    <row r="84" ht="51" customHeight="true" spans="1:10">
      <c r="A84" s="26"/>
      <c r="B84" s="127"/>
      <c r="C84" s="126" t="s">
        <v>61</v>
      </c>
      <c r="D84" s="124" t="s">
        <v>122</v>
      </c>
      <c r="E84" s="133"/>
      <c r="F84" s="17" t="s">
        <v>48</v>
      </c>
      <c r="G84" s="17" t="s">
        <v>48</v>
      </c>
      <c r="H84" s="79">
        <v>6</v>
      </c>
      <c r="I84" s="79">
        <v>6</v>
      </c>
      <c r="J84" s="8"/>
    </row>
    <row r="85" ht="51" customHeight="true" spans="1:10">
      <c r="A85" s="26"/>
      <c r="B85" s="127"/>
      <c r="C85" s="126" t="s">
        <v>61</v>
      </c>
      <c r="D85" s="124" t="s">
        <v>123</v>
      </c>
      <c r="E85" s="133"/>
      <c r="F85" s="17" t="s">
        <v>48</v>
      </c>
      <c r="G85" s="17" t="s">
        <v>48</v>
      </c>
      <c r="H85" s="79">
        <v>6</v>
      </c>
      <c r="I85" s="79">
        <v>6</v>
      </c>
      <c r="J85" s="8"/>
    </row>
    <row r="86" ht="51" customHeight="true" spans="1:10">
      <c r="A86" s="26"/>
      <c r="B86" s="127"/>
      <c r="C86" s="126" t="s">
        <v>61</v>
      </c>
      <c r="D86" s="124" t="s">
        <v>124</v>
      </c>
      <c r="E86" s="133"/>
      <c r="F86" s="17" t="s">
        <v>48</v>
      </c>
      <c r="G86" s="17" t="s">
        <v>48</v>
      </c>
      <c r="H86" s="79">
        <v>6</v>
      </c>
      <c r="I86" s="79">
        <v>6</v>
      </c>
      <c r="J86" s="8"/>
    </row>
    <row r="87" ht="51" customHeight="true" spans="1:10">
      <c r="A87" s="26"/>
      <c r="B87" s="29"/>
      <c r="C87" s="126" t="s">
        <v>63</v>
      </c>
      <c r="D87" s="128" t="s">
        <v>125</v>
      </c>
      <c r="E87" s="134"/>
      <c r="F87" s="135" t="s">
        <v>48</v>
      </c>
      <c r="G87" s="3" t="s">
        <v>48</v>
      </c>
      <c r="H87" s="79">
        <v>6</v>
      </c>
      <c r="I87" s="79">
        <v>6</v>
      </c>
      <c r="J87" s="8"/>
    </row>
    <row r="88" ht="51" customHeight="true" spans="1:10">
      <c r="A88" s="26"/>
      <c r="B88" s="129" t="s">
        <v>89</v>
      </c>
      <c r="C88" s="126" t="s">
        <v>90</v>
      </c>
      <c r="D88" s="130" t="s">
        <v>126</v>
      </c>
      <c r="E88" s="130"/>
      <c r="F88" s="3" t="s">
        <v>127</v>
      </c>
      <c r="G88" s="136">
        <v>0.95</v>
      </c>
      <c r="H88" s="79">
        <v>10</v>
      </c>
      <c r="I88" s="79">
        <v>7</v>
      </c>
      <c r="J88" s="8" t="s">
        <v>128</v>
      </c>
    </row>
    <row r="89" ht="32" customHeight="true" spans="1:10">
      <c r="A89" s="30" t="s">
        <v>66</v>
      </c>
      <c r="B89" s="31"/>
      <c r="C89" s="31"/>
      <c r="D89" s="31"/>
      <c r="E89" s="31"/>
      <c r="F89" s="31"/>
      <c r="G89" s="31"/>
      <c r="H89" s="3">
        <f>H64+SUM(H71:H88)</f>
        <v>100</v>
      </c>
      <c r="I89" s="110">
        <f>J64+SUM(I71:I88)</f>
        <v>96.9587157517412</v>
      </c>
      <c r="J89" s="111"/>
    </row>
    <row r="90" ht="31" customHeight="true" spans="1:10">
      <c r="A90" s="32" t="s">
        <v>67</v>
      </c>
      <c r="B90" s="32"/>
      <c r="C90" s="32"/>
      <c r="D90" s="32"/>
      <c r="E90" s="32"/>
      <c r="F90" s="32"/>
      <c r="G90" s="32"/>
      <c r="H90" s="32"/>
      <c r="I90" s="32"/>
      <c r="J90" s="32"/>
    </row>
    <row r="91" ht="51" customHeight="true" spans="1:10">
      <c r="A91" s="33" t="s">
        <v>68</v>
      </c>
      <c r="B91" s="33"/>
      <c r="C91" s="33"/>
      <c r="D91" s="33"/>
      <c r="E91" s="33"/>
      <c r="F91" s="33"/>
      <c r="G91" s="33"/>
      <c r="H91" s="33"/>
      <c r="I91" s="33"/>
      <c r="J91" s="33"/>
    </row>
    <row r="92" ht="32" customHeight="true" spans="1:10">
      <c r="A92" s="34" t="s">
        <v>69</v>
      </c>
      <c r="B92" s="34"/>
      <c r="C92" s="34"/>
      <c r="D92" s="34"/>
      <c r="E92" s="34"/>
      <c r="F92" s="34"/>
      <c r="G92" s="34"/>
      <c r="H92" s="34"/>
      <c r="I92" s="34"/>
      <c r="J92" s="34"/>
    </row>
    <row r="93" ht="31" customHeight="true" spans="1:10">
      <c r="A93" s="34" t="s">
        <v>70</v>
      </c>
      <c r="B93" s="34"/>
      <c r="C93" s="34"/>
      <c r="D93" s="34"/>
      <c r="E93" s="34"/>
      <c r="F93" s="34"/>
      <c r="G93" s="34"/>
      <c r="H93" s="34"/>
      <c r="I93" s="34"/>
      <c r="J93" s="34"/>
    </row>
    <row r="95" ht="33" customHeight="true" spans="1:10">
      <c r="A95" s="1" t="s">
        <v>1</v>
      </c>
      <c r="B95" s="1"/>
      <c r="C95" s="1"/>
      <c r="D95" s="1"/>
      <c r="E95" s="1"/>
      <c r="F95" s="1"/>
      <c r="G95" s="1"/>
      <c r="H95" s="1"/>
      <c r="I95" s="1"/>
      <c r="J95" s="1"/>
    </row>
    <row r="96" ht="33" customHeight="true" spans="1:10">
      <c r="A96" s="2" t="s">
        <v>2</v>
      </c>
      <c r="B96" s="2"/>
      <c r="C96" s="2"/>
      <c r="D96" s="2"/>
      <c r="E96" s="2"/>
      <c r="F96" s="2"/>
      <c r="G96" s="2"/>
      <c r="H96" s="2"/>
      <c r="I96" s="2"/>
      <c r="J96" s="2"/>
    </row>
    <row r="97" ht="33" customHeight="true" spans="1:10">
      <c r="A97" s="3" t="s">
        <v>3</v>
      </c>
      <c r="B97" s="3"/>
      <c r="C97" s="3"/>
      <c r="D97" s="73" t="s">
        <v>129</v>
      </c>
      <c r="E97" s="73"/>
      <c r="F97" s="73"/>
      <c r="G97" s="73"/>
      <c r="H97" s="73"/>
      <c r="I97" s="73"/>
      <c r="J97" s="73"/>
    </row>
    <row r="98" ht="33" customHeight="true" spans="1:10">
      <c r="A98" s="3" t="s">
        <v>5</v>
      </c>
      <c r="B98" s="3"/>
      <c r="C98" s="3"/>
      <c r="D98" s="73" t="s">
        <v>6</v>
      </c>
      <c r="E98" s="73"/>
      <c r="F98" s="73"/>
      <c r="G98" s="3" t="s">
        <v>7</v>
      </c>
      <c r="H98" s="101" t="s">
        <v>8</v>
      </c>
      <c r="I98" s="101"/>
      <c r="J98" s="101"/>
    </row>
    <row r="99" ht="33" customHeight="true" spans="1:10">
      <c r="A99" s="4" t="s">
        <v>9</v>
      </c>
      <c r="B99" s="4"/>
      <c r="C99" s="4"/>
      <c r="D99" s="74" t="s">
        <v>130</v>
      </c>
      <c r="E99" s="102"/>
      <c r="F99" s="103"/>
      <c r="G99" s="4" t="s">
        <v>11</v>
      </c>
      <c r="H99" s="172" t="s">
        <v>131</v>
      </c>
      <c r="I99" s="120"/>
      <c r="J99" s="120"/>
    </row>
    <row r="100" ht="33" customHeight="true" spans="1:10">
      <c r="A100" s="6" t="s">
        <v>12</v>
      </c>
      <c r="B100" s="6"/>
      <c r="C100" s="6"/>
      <c r="D100" s="7"/>
      <c r="E100" s="6" t="s">
        <v>13</v>
      </c>
      <c r="F100" s="6" t="s">
        <v>14</v>
      </c>
      <c r="G100" s="6" t="s">
        <v>15</v>
      </c>
      <c r="H100" s="6" t="s">
        <v>16</v>
      </c>
      <c r="I100" s="6" t="s">
        <v>17</v>
      </c>
      <c r="J100" s="105" t="s">
        <v>18</v>
      </c>
    </row>
    <row r="101" ht="33" customHeight="true" spans="1:10">
      <c r="A101" s="8"/>
      <c r="B101" s="8"/>
      <c r="C101" s="8"/>
      <c r="D101" s="9" t="s">
        <v>19</v>
      </c>
      <c r="E101" s="78">
        <v>688.55</v>
      </c>
      <c r="F101" s="78">
        <v>1110.526</v>
      </c>
      <c r="G101" s="78">
        <v>1110.176</v>
      </c>
      <c r="H101" s="17">
        <v>10</v>
      </c>
      <c r="I101" s="106">
        <f>G101/F101</f>
        <v>0.999684834033602</v>
      </c>
      <c r="J101" s="121">
        <f>G101/F101*H101</f>
        <v>9.99684834033602</v>
      </c>
    </row>
    <row r="102" ht="33" customHeight="true" spans="1:10">
      <c r="A102" s="8"/>
      <c r="B102" s="8"/>
      <c r="C102" s="8"/>
      <c r="D102" s="10" t="s">
        <v>20</v>
      </c>
      <c r="E102" s="78">
        <v>688.55</v>
      </c>
      <c r="F102" s="78">
        <v>1110.526</v>
      </c>
      <c r="G102" s="78">
        <v>1110.176</v>
      </c>
      <c r="H102" s="8"/>
      <c r="I102" s="106">
        <f>G102/F102</f>
        <v>0.999684834033602</v>
      </c>
      <c r="J102" s="121"/>
    </row>
    <row r="103" ht="33" customHeight="true" spans="1:10">
      <c r="A103" s="8"/>
      <c r="B103" s="8"/>
      <c r="C103" s="8"/>
      <c r="D103" s="10" t="s">
        <v>21</v>
      </c>
      <c r="E103" s="78"/>
      <c r="F103" s="78"/>
      <c r="G103" s="78"/>
      <c r="H103" s="8"/>
      <c r="I103" s="106"/>
      <c r="J103" s="8"/>
    </row>
    <row r="104" ht="33" customHeight="true" spans="1:10">
      <c r="A104" s="8"/>
      <c r="B104" s="8"/>
      <c r="C104" s="8"/>
      <c r="D104" s="10" t="s">
        <v>22</v>
      </c>
      <c r="E104" s="78"/>
      <c r="F104" s="78"/>
      <c r="G104" s="78"/>
      <c r="H104" s="8"/>
      <c r="I104" s="17"/>
      <c r="J104" s="8" t="s">
        <v>23</v>
      </c>
    </row>
    <row r="105" ht="33" customHeight="true" spans="1:10">
      <c r="A105" s="11" t="s">
        <v>24</v>
      </c>
      <c r="B105" s="12" t="s">
        <v>25</v>
      </c>
      <c r="C105" s="13"/>
      <c r="D105" s="13"/>
      <c r="E105" s="13"/>
      <c r="F105" s="79"/>
      <c r="G105" s="80" t="s">
        <v>26</v>
      </c>
      <c r="H105" s="81"/>
      <c r="I105" s="81"/>
      <c r="J105" s="107"/>
    </row>
    <row r="106" ht="67" customHeight="true" spans="1:10">
      <c r="A106" s="14"/>
      <c r="B106" s="15" t="s">
        <v>132</v>
      </c>
      <c r="C106" s="15"/>
      <c r="D106" s="15"/>
      <c r="E106" s="15"/>
      <c r="F106" s="15"/>
      <c r="G106" s="15" t="s">
        <v>133</v>
      </c>
      <c r="H106" s="15"/>
      <c r="I106" s="15"/>
      <c r="J106" s="15"/>
    </row>
    <row r="107" ht="33" customHeight="true" spans="1:10">
      <c r="A107" s="16" t="s">
        <v>29</v>
      </c>
      <c r="B107" s="8" t="s">
        <v>30</v>
      </c>
      <c r="C107" s="17" t="s">
        <v>31</v>
      </c>
      <c r="D107" s="18" t="s">
        <v>32</v>
      </c>
      <c r="E107" s="83"/>
      <c r="F107" s="17" t="s">
        <v>33</v>
      </c>
      <c r="G107" s="8" t="s">
        <v>34</v>
      </c>
      <c r="H107" s="8" t="s">
        <v>16</v>
      </c>
      <c r="I107" s="8" t="s">
        <v>18</v>
      </c>
      <c r="J107" s="8" t="s">
        <v>35</v>
      </c>
    </row>
    <row r="108" ht="33" customHeight="true" spans="1:10">
      <c r="A108" s="16"/>
      <c r="B108" s="19" t="s">
        <v>36</v>
      </c>
      <c r="C108" s="122" t="s">
        <v>37</v>
      </c>
      <c r="D108" s="12" t="s">
        <v>134</v>
      </c>
      <c r="E108" s="79"/>
      <c r="F108" s="17" t="s">
        <v>135</v>
      </c>
      <c r="G108" s="17">
        <v>3</v>
      </c>
      <c r="H108" s="8">
        <v>8</v>
      </c>
      <c r="I108" s="137">
        <v>8</v>
      </c>
      <c r="J108" s="8"/>
    </row>
    <row r="109" ht="33" customHeight="true" spans="1:10">
      <c r="A109" s="16"/>
      <c r="B109" s="21"/>
      <c r="C109" s="122" t="s">
        <v>37</v>
      </c>
      <c r="D109" s="12" t="s">
        <v>136</v>
      </c>
      <c r="E109" s="79"/>
      <c r="F109" s="17" t="s">
        <v>137</v>
      </c>
      <c r="G109" s="17">
        <v>100</v>
      </c>
      <c r="H109" s="8">
        <v>8</v>
      </c>
      <c r="I109" s="138">
        <v>8</v>
      </c>
      <c r="J109" s="8"/>
    </row>
    <row r="110" ht="33" customHeight="true" spans="1:10">
      <c r="A110" s="16"/>
      <c r="B110" s="21"/>
      <c r="C110" s="122" t="s">
        <v>37</v>
      </c>
      <c r="D110" s="12" t="s">
        <v>138</v>
      </c>
      <c r="E110" s="79"/>
      <c r="F110" s="85" t="s">
        <v>139</v>
      </c>
      <c r="G110" s="17">
        <v>129</v>
      </c>
      <c r="H110" s="8">
        <v>8</v>
      </c>
      <c r="I110" s="138">
        <v>8</v>
      </c>
      <c r="J110" s="8"/>
    </row>
    <row r="111" ht="33" customHeight="true" spans="1:10">
      <c r="A111" s="16"/>
      <c r="B111" s="21"/>
      <c r="C111" s="123" t="s">
        <v>46</v>
      </c>
      <c r="D111" s="12" t="s">
        <v>140</v>
      </c>
      <c r="E111" s="79"/>
      <c r="F111" s="17" t="s">
        <v>92</v>
      </c>
      <c r="G111" s="131">
        <v>1</v>
      </c>
      <c r="H111" s="8">
        <v>8</v>
      </c>
      <c r="I111" s="139">
        <v>8</v>
      </c>
      <c r="J111" s="8"/>
    </row>
    <row r="112" ht="33" customHeight="true" spans="1:10">
      <c r="A112" s="16"/>
      <c r="B112" s="21"/>
      <c r="C112" s="123" t="s">
        <v>51</v>
      </c>
      <c r="D112" s="12" t="s">
        <v>141</v>
      </c>
      <c r="E112" s="79"/>
      <c r="F112" s="171" t="s">
        <v>142</v>
      </c>
      <c r="G112" s="17">
        <v>365</v>
      </c>
      <c r="H112" s="8">
        <v>4</v>
      </c>
      <c r="I112" s="140">
        <v>4</v>
      </c>
      <c r="J112" s="8"/>
    </row>
    <row r="113" ht="33" customHeight="true" spans="1:10">
      <c r="A113" s="16"/>
      <c r="B113" s="21"/>
      <c r="C113" s="123" t="s">
        <v>51</v>
      </c>
      <c r="D113" s="12" t="s">
        <v>143</v>
      </c>
      <c r="E113" s="79"/>
      <c r="F113" s="171" t="s">
        <v>142</v>
      </c>
      <c r="G113" s="17">
        <v>365</v>
      </c>
      <c r="H113" s="8">
        <v>4</v>
      </c>
      <c r="I113" s="140">
        <v>4</v>
      </c>
      <c r="J113" s="8"/>
    </row>
    <row r="114" ht="33" customHeight="true" spans="1:10">
      <c r="A114" s="16"/>
      <c r="B114" s="25" t="s">
        <v>83</v>
      </c>
      <c r="C114" s="123" t="s">
        <v>57</v>
      </c>
      <c r="D114" s="12" t="s">
        <v>144</v>
      </c>
      <c r="E114" s="79"/>
      <c r="F114" s="85" t="s">
        <v>145</v>
      </c>
      <c r="G114" s="17">
        <v>1110.176</v>
      </c>
      <c r="H114" s="8">
        <v>10</v>
      </c>
      <c r="I114" s="140">
        <v>10</v>
      </c>
      <c r="J114" s="8"/>
    </row>
    <row r="115" ht="33" customHeight="true" spans="1:10">
      <c r="A115" s="26"/>
      <c r="B115" s="28" t="s">
        <v>146</v>
      </c>
      <c r="C115" s="126" t="s">
        <v>61</v>
      </c>
      <c r="D115" s="12" t="s">
        <v>147</v>
      </c>
      <c r="E115" s="79"/>
      <c r="F115" s="17" t="s">
        <v>48</v>
      </c>
      <c r="G115" s="17" t="s">
        <v>48</v>
      </c>
      <c r="H115" s="79">
        <v>40</v>
      </c>
      <c r="I115" s="109">
        <v>36</v>
      </c>
      <c r="J115" s="8" t="s">
        <v>148</v>
      </c>
    </row>
    <row r="116" ht="33" customHeight="true" spans="1:10">
      <c r="A116" s="30" t="s">
        <v>66</v>
      </c>
      <c r="B116" s="31"/>
      <c r="C116" s="31"/>
      <c r="D116" s="31"/>
      <c r="E116" s="31"/>
      <c r="F116" s="31"/>
      <c r="G116" s="31"/>
      <c r="H116" s="3">
        <f>H101+SUM(H108:H115)</f>
        <v>100</v>
      </c>
      <c r="I116" s="110">
        <f>J101+SUM(I108:I115)</f>
        <v>95.996848340336</v>
      </c>
      <c r="J116" s="111"/>
    </row>
    <row r="117" ht="33" customHeight="true" spans="1:10">
      <c r="A117" s="32" t="s">
        <v>67</v>
      </c>
      <c r="B117" s="32"/>
      <c r="C117" s="32"/>
      <c r="D117" s="32"/>
      <c r="E117" s="32"/>
      <c r="F117" s="32"/>
      <c r="G117" s="32"/>
      <c r="H117" s="32"/>
      <c r="I117" s="32"/>
      <c r="J117" s="32"/>
    </row>
    <row r="118" ht="56" customHeight="true" spans="1:10">
      <c r="A118" s="33" t="s">
        <v>68</v>
      </c>
      <c r="B118" s="33"/>
      <c r="C118" s="33"/>
      <c r="D118" s="33"/>
      <c r="E118" s="33"/>
      <c r="F118" s="33"/>
      <c r="G118" s="33"/>
      <c r="H118" s="33"/>
      <c r="I118" s="33"/>
      <c r="J118" s="33"/>
    </row>
    <row r="119" ht="33" customHeight="true" spans="1:10">
      <c r="A119" s="34" t="s">
        <v>69</v>
      </c>
      <c r="B119" s="34"/>
      <c r="C119" s="34"/>
      <c r="D119" s="34"/>
      <c r="E119" s="34"/>
      <c r="F119" s="34"/>
      <c r="G119" s="34"/>
      <c r="H119" s="34"/>
      <c r="I119" s="34"/>
      <c r="J119" s="34"/>
    </row>
    <row r="120" ht="33" customHeight="true" spans="1:10">
      <c r="A120" s="34" t="s">
        <v>70</v>
      </c>
      <c r="B120" s="34"/>
      <c r="C120" s="34"/>
      <c r="D120" s="34"/>
      <c r="E120" s="34"/>
      <c r="F120" s="34"/>
      <c r="G120" s="34"/>
      <c r="H120" s="34"/>
      <c r="I120" s="34"/>
      <c r="J120" s="34"/>
    </row>
    <row r="122" ht="33" customHeight="true" spans="1:10">
      <c r="A122" s="1" t="s">
        <v>1</v>
      </c>
      <c r="B122" s="1"/>
      <c r="C122" s="1"/>
      <c r="D122" s="1"/>
      <c r="E122" s="1"/>
      <c r="F122" s="1"/>
      <c r="G122" s="1"/>
      <c r="H122" s="1"/>
      <c r="I122" s="1"/>
      <c r="J122" s="1"/>
    </row>
    <row r="123" ht="33" customHeight="true" spans="1:10">
      <c r="A123" s="2" t="s">
        <v>2</v>
      </c>
      <c r="B123" s="2"/>
      <c r="C123" s="2"/>
      <c r="D123" s="2"/>
      <c r="E123" s="2"/>
      <c r="F123" s="2"/>
      <c r="G123" s="2"/>
      <c r="H123" s="2"/>
      <c r="I123" s="2"/>
      <c r="J123" s="2"/>
    </row>
    <row r="124" ht="33" customHeight="true" spans="1:10">
      <c r="A124" s="3" t="s">
        <v>3</v>
      </c>
      <c r="B124" s="3"/>
      <c r="C124" s="3"/>
      <c r="D124" s="73" t="s">
        <v>149</v>
      </c>
      <c r="E124" s="73"/>
      <c r="F124" s="73"/>
      <c r="G124" s="73"/>
      <c r="H124" s="73"/>
      <c r="I124" s="73"/>
      <c r="J124" s="73"/>
    </row>
    <row r="125" ht="33" customHeight="true" spans="1:10">
      <c r="A125" s="3" t="s">
        <v>5</v>
      </c>
      <c r="B125" s="3"/>
      <c r="C125" s="3"/>
      <c r="D125" s="73" t="s">
        <v>6</v>
      </c>
      <c r="E125" s="73"/>
      <c r="F125" s="73"/>
      <c r="G125" s="3" t="s">
        <v>7</v>
      </c>
      <c r="H125" s="101" t="s">
        <v>8</v>
      </c>
      <c r="I125" s="101"/>
      <c r="J125" s="101"/>
    </row>
    <row r="126" ht="33" customHeight="true" spans="1:10">
      <c r="A126" s="4" t="s">
        <v>9</v>
      </c>
      <c r="B126" s="4"/>
      <c r="C126" s="4"/>
      <c r="D126" s="74" t="s">
        <v>150</v>
      </c>
      <c r="E126" s="102"/>
      <c r="F126" s="103"/>
      <c r="G126" s="4" t="s">
        <v>11</v>
      </c>
      <c r="H126" s="104">
        <v>1065118700</v>
      </c>
      <c r="I126" s="120"/>
      <c r="J126" s="120"/>
    </row>
    <row r="127" ht="33" customHeight="true" spans="1:10">
      <c r="A127" s="6" t="s">
        <v>12</v>
      </c>
      <c r="B127" s="6"/>
      <c r="C127" s="6"/>
      <c r="D127" s="7"/>
      <c r="E127" s="6" t="s">
        <v>13</v>
      </c>
      <c r="F127" s="6" t="s">
        <v>14</v>
      </c>
      <c r="G127" s="6" t="s">
        <v>15</v>
      </c>
      <c r="H127" s="6" t="s">
        <v>16</v>
      </c>
      <c r="I127" s="6" t="s">
        <v>17</v>
      </c>
      <c r="J127" s="105" t="s">
        <v>18</v>
      </c>
    </row>
    <row r="128" ht="33" customHeight="true" spans="1:10">
      <c r="A128" s="8"/>
      <c r="B128" s="8"/>
      <c r="C128" s="8"/>
      <c r="D128" s="9" t="s">
        <v>19</v>
      </c>
      <c r="E128" s="78">
        <v>220.01639</v>
      </c>
      <c r="F128" s="78">
        <v>313.236179</v>
      </c>
      <c r="G128" s="78">
        <v>289.252632</v>
      </c>
      <c r="H128" s="17">
        <v>10</v>
      </c>
      <c r="I128" s="106">
        <f>G128/F128</f>
        <v>0.92343302399944</v>
      </c>
      <c r="J128" s="121">
        <f>G128/F128*H128</f>
        <v>9.2343302399944</v>
      </c>
    </row>
    <row r="129" ht="33" customHeight="true" spans="1:10">
      <c r="A129" s="8"/>
      <c r="B129" s="8"/>
      <c r="C129" s="8"/>
      <c r="D129" s="10" t="s">
        <v>20</v>
      </c>
      <c r="E129" s="78">
        <v>220.01639</v>
      </c>
      <c r="F129" s="78">
        <v>313.236179</v>
      </c>
      <c r="G129" s="78">
        <v>289.252632</v>
      </c>
      <c r="H129" s="8"/>
      <c r="I129" s="106">
        <f>G129/F129</f>
        <v>0.92343302399944</v>
      </c>
      <c r="J129" s="121"/>
    </row>
    <row r="130" ht="33" customHeight="true" spans="1:10">
      <c r="A130" s="8"/>
      <c r="B130" s="8"/>
      <c r="C130" s="8"/>
      <c r="D130" s="10" t="s">
        <v>21</v>
      </c>
      <c r="E130" s="78"/>
      <c r="F130" s="78"/>
      <c r="G130" s="78"/>
      <c r="H130" s="8"/>
      <c r="I130" s="106"/>
      <c r="J130" s="8"/>
    </row>
    <row r="131" ht="33" customHeight="true" spans="1:10">
      <c r="A131" s="8"/>
      <c r="B131" s="8"/>
      <c r="C131" s="8"/>
      <c r="D131" s="10" t="s">
        <v>22</v>
      </c>
      <c r="E131" s="78"/>
      <c r="F131" s="78"/>
      <c r="G131" s="78"/>
      <c r="H131" s="8"/>
      <c r="I131" s="17"/>
      <c r="J131" s="8" t="s">
        <v>23</v>
      </c>
    </row>
    <row r="132" ht="33" customHeight="true" spans="1:10">
      <c r="A132" s="11" t="s">
        <v>24</v>
      </c>
      <c r="B132" s="12" t="s">
        <v>25</v>
      </c>
      <c r="C132" s="13"/>
      <c r="D132" s="13"/>
      <c r="E132" s="13"/>
      <c r="F132" s="79"/>
      <c r="G132" s="80" t="s">
        <v>26</v>
      </c>
      <c r="H132" s="81"/>
      <c r="I132" s="81"/>
      <c r="J132" s="107"/>
    </row>
    <row r="133" ht="87" customHeight="true" spans="1:10">
      <c r="A133" s="14"/>
      <c r="B133" s="15" t="s">
        <v>151</v>
      </c>
      <c r="C133" s="15"/>
      <c r="D133" s="15"/>
      <c r="E133" s="15"/>
      <c r="F133" s="15"/>
      <c r="G133" s="15" t="s">
        <v>152</v>
      </c>
      <c r="H133" s="15"/>
      <c r="I133" s="15"/>
      <c r="J133" s="15"/>
    </row>
    <row r="134" ht="33" customHeight="true" spans="1:10">
      <c r="A134" s="141" t="s">
        <v>29</v>
      </c>
      <c r="B134" s="142" t="s">
        <v>30</v>
      </c>
      <c r="C134" s="83" t="s">
        <v>31</v>
      </c>
      <c r="D134" s="18" t="s">
        <v>32</v>
      </c>
      <c r="E134" s="83"/>
      <c r="F134" s="17" t="s">
        <v>33</v>
      </c>
      <c r="G134" s="8" t="s">
        <v>34</v>
      </c>
      <c r="H134" s="8" t="s">
        <v>16</v>
      </c>
      <c r="I134" s="8" t="s">
        <v>18</v>
      </c>
      <c r="J134" s="8" t="s">
        <v>35</v>
      </c>
    </row>
    <row r="135" ht="33" customHeight="true" spans="1:10">
      <c r="A135" s="143"/>
      <c r="B135" s="144" t="s">
        <v>36</v>
      </c>
      <c r="C135" s="145" t="s">
        <v>37</v>
      </c>
      <c r="D135" s="12" t="s">
        <v>153</v>
      </c>
      <c r="E135" s="79"/>
      <c r="F135" s="150" t="s">
        <v>154</v>
      </c>
      <c r="G135" s="151">
        <v>2</v>
      </c>
      <c r="H135" s="142">
        <v>7</v>
      </c>
      <c r="I135" s="157">
        <v>7</v>
      </c>
      <c r="J135" s="142"/>
    </row>
    <row r="136" ht="33" customHeight="true" spans="1:10">
      <c r="A136" s="143"/>
      <c r="B136" s="127"/>
      <c r="C136" s="145" t="s">
        <v>37</v>
      </c>
      <c r="D136" s="124" t="s">
        <v>155</v>
      </c>
      <c r="E136" s="133"/>
      <c r="F136" s="152" t="s">
        <v>156</v>
      </c>
      <c r="G136" s="38">
        <v>12</v>
      </c>
      <c r="H136" s="75">
        <v>7</v>
      </c>
      <c r="I136" s="158">
        <v>7</v>
      </c>
      <c r="J136" s="75"/>
    </row>
    <row r="137" ht="33" customHeight="true" spans="1:10">
      <c r="A137" s="143"/>
      <c r="B137" s="127"/>
      <c r="C137" s="145" t="s">
        <v>37</v>
      </c>
      <c r="D137" s="12" t="s">
        <v>157</v>
      </c>
      <c r="E137" s="79"/>
      <c r="F137" s="153" t="s">
        <v>158</v>
      </c>
      <c r="G137" s="3">
        <v>844</v>
      </c>
      <c r="H137" s="75">
        <v>7</v>
      </c>
      <c r="I137" s="158">
        <v>6.3</v>
      </c>
      <c r="J137" s="75" t="s">
        <v>159</v>
      </c>
    </row>
    <row r="138" ht="33" customHeight="true" spans="1:10">
      <c r="A138" s="143"/>
      <c r="B138" s="127"/>
      <c r="C138" s="145" t="s">
        <v>37</v>
      </c>
      <c r="D138" s="12" t="s">
        <v>160</v>
      </c>
      <c r="E138" s="79"/>
      <c r="F138" s="154" t="s">
        <v>161</v>
      </c>
      <c r="G138" s="3">
        <v>2000</v>
      </c>
      <c r="H138" s="75">
        <v>7</v>
      </c>
      <c r="I138" s="158">
        <v>7</v>
      </c>
      <c r="J138" s="75"/>
    </row>
    <row r="139" ht="33" customHeight="true" spans="1:10">
      <c r="A139" s="143"/>
      <c r="B139" s="127"/>
      <c r="C139" s="146" t="s">
        <v>46</v>
      </c>
      <c r="D139" s="12" t="s">
        <v>162</v>
      </c>
      <c r="E139" s="79"/>
      <c r="F139" s="154" t="s">
        <v>163</v>
      </c>
      <c r="G139" s="3">
        <v>0</v>
      </c>
      <c r="H139" s="75">
        <v>4</v>
      </c>
      <c r="I139" s="158">
        <v>4</v>
      </c>
      <c r="J139" s="75"/>
    </row>
    <row r="140" ht="33" customHeight="true" spans="1:10">
      <c r="A140" s="143"/>
      <c r="B140" s="127"/>
      <c r="C140" s="146" t="s">
        <v>46</v>
      </c>
      <c r="D140" s="12" t="s">
        <v>164</v>
      </c>
      <c r="E140" s="79"/>
      <c r="F140" s="155" t="s">
        <v>48</v>
      </c>
      <c r="G140" s="155" t="s">
        <v>48</v>
      </c>
      <c r="H140" s="75">
        <v>4</v>
      </c>
      <c r="I140" s="158">
        <v>4</v>
      </c>
      <c r="J140" s="75"/>
    </row>
    <row r="141" ht="33" customHeight="true" spans="1:10">
      <c r="A141" s="143"/>
      <c r="B141" s="127"/>
      <c r="C141" s="146" t="s">
        <v>51</v>
      </c>
      <c r="D141" s="12" t="s">
        <v>165</v>
      </c>
      <c r="E141" s="79"/>
      <c r="F141" s="155" t="s">
        <v>53</v>
      </c>
      <c r="G141" s="3" t="s">
        <v>100</v>
      </c>
      <c r="H141" s="75">
        <v>4</v>
      </c>
      <c r="I141" s="158">
        <v>4</v>
      </c>
      <c r="J141" s="75"/>
    </row>
    <row r="142" ht="33" customHeight="true" spans="1:10">
      <c r="A142" s="143"/>
      <c r="B142" s="129" t="s">
        <v>83</v>
      </c>
      <c r="C142" s="147" t="s">
        <v>57</v>
      </c>
      <c r="D142" s="12" t="s">
        <v>166</v>
      </c>
      <c r="E142" s="79"/>
      <c r="F142" s="154" t="s">
        <v>48</v>
      </c>
      <c r="G142" s="154" t="s">
        <v>48</v>
      </c>
      <c r="H142" s="75">
        <v>10</v>
      </c>
      <c r="I142" s="158">
        <v>10</v>
      </c>
      <c r="J142" s="75"/>
    </row>
    <row r="143" ht="33" customHeight="true" spans="1:10">
      <c r="A143" s="143"/>
      <c r="B143" s="129" t="s">
        <v>86</v>
      </c>
      <c r="C143" s="148" t="s">
        <v>61</v>
      </c>
      <c r="D143" s="12" t="s">
        <v>167</v>
      </c>
      <c r="E143" s="79"/>
      <c r="F143" s="154" t="s">
        <v>48</v>
      </c>
      <c r="G143" s="154" t="s">
        <v>48</v>
      </c>
      <c r="H143" s="75">
        <v>10</v>
      </c>
      <c r="I143" s="158">
        <v>10</v>
      </c>
      <c r="J143" s="75"/>
    </row>
    <row r="144" ht="33" customHeight="true" spans="1:10">
      <c r="A144" s="143"/>
      <c r="B144" s="129"/>
      <c r="C144" s="148" t="s">
        <v>61</v>
      </c>
      <c r="D144" s="12" t="s">
        <v>168</v>
      </c>
      <c r="E144" s="79"/>
      <c r="F144" s="154" t="s">
        <v>48</v>
      </c>
      <c r="G144" s="154" t="s">
        <v>48</v>
      </c>
      <c r="H144" s="75">
        <v>10</v>
      </c>
      <c r="I144" s="158">
        <v>10</v>
      </c>
      <c r="J144" s="75"/>
    </row>
    <row r="145" ht="33" customHeight="true" spans="1:10">
      <c r="A145" s="143"/>
      <c r="B145" s="129"/>
      <c r="C145" s="148" t="s">
        <v>63</v>
      </c>
      <c r="D145" s="12" t="s">
        <v>169</v>
      </c>
      <c r="E145" s="79"/>
      <c r="F145" s="154" t="s">
        <v>48</v>
      </c>
      <c r="G145" s="154" t="s">
        <v>48</v>
      </c>
      <c r="H145" s="75">
        <v>10</v>
      </c>
      <c r="I145" s="158">
        <v>10</v>
      </c>
      <c r="J145" s="75"/>
    </row>
    <row r="146" ht="33" customHeight="true" spans="1:10">
      <c r="A146" s="143"/>
      <c r="B146" s="129" t="s">
        <v>89</v>
      </c>
      <c r="C146" s="148" t="s">
        <v>90</v>
      </c>
      <c r="D146" s="12" t="s">
        <v>170</v>
      </c>
      <c r="E146" s="79"/>
      <c r="F146" s="154" t="s">
        <v>92</v>
      </c>
      <c r="G146" s="136">
        <v>0.95</v>
      </c>
      <c r="H146" s="75">
        <v>10</v>
      </c>
      <c r="I146" s="158">
        <v>7</v>
      </c>
      <c r="J146" s="75" t="s">
        <v>128</v>
      </c>
    </row>
    <row r="147" ht="33" customHeight="true" spans="1:10">
      <c r="A147" s="30" t="s">
        <v>66</v>
      </c>
      <c r="B147" s="31"/>
      <c r="C147" s="31"/>
      <c r="D147" s="31"/>
      <c r="E147" s="31"/>
      <c r="F147" s="31"/>
      <c r="G147" s="31"/>
      <c r="H147" s="156">
        <f>H128+SUM(H135:H146)</f>
        <v>100</v>
      </c>
      <c r="I147" s="159">
        <f>J128+SUM(I135:I146)</f>
        <v>95.5343302399944</v>
      </c>
      <c r="J147" s="160"/>
    </row>
    <row r="148" ht="33" customHeight="true" spans="1:10">
      <c r="A148" s="32" t="s">
        <v>67</v>
      </c>
      <c r="B148" s="32"/>
      <c r="C148" s="32"/>
      <c r="D148" s="32"/>
      <c r="E148" s="32"/>
      <c r="F148" s="32"/>
      <c r="G148" s="32"/>
      <c r="H148" s="32"/>
      <c r="I148" s="32"/>
      <c r="J148" s="32"/>
    </row>
    <row r="149" ht="71" customHeight="true" spans="1:10">
      <c r="A149" s="33" t="s">
        <v>68</v>
      </c>
      <c r="B149" s="33"/>
      <c r="C149" s="33"/>
      <c r="D149" s="33"/>
      <c r="E149" s="33"/>
      <c r="F149" s="33"/>
      <c r="G149" s="33"/>
      <c r="H149" s="33"/>
      <c r="I149" s="33"/>
      <c r="J149" s="33"/>
    </row>
    <row r="150" ht="33" customHeight="true" spans="1:10">
      <c r="A150" s="34" t="s">
        <v>69</v>
      </c>
      <c r="B150" s="34"/>
      <c r="C150" s="34"/>
      <c r="D150" s="34"/>
      <c r="E150" s="34"/>
      <c r="F150" s="34"/>
      <c r="G150" s="34"/>
      <c r="H150" s="34"/>
      <c r="I150" s="34"/>
      <c r="J150" s="34"/>
    </row>
    <row r="151" ht="33" customHeight="true" spans="1:10">
      <c r="A151" s="34" t="s">
        <v>70</v>
      </c>
      <c r="B151" s="34"/>
      <c r="C151" s="34"/>
      <c r="D151" s="34"/>
      <c r="E151" s="34"/>
      <c r="F151" s="34"/>
      <c r="G151" s="34"/>
      <c r="H151" s="34"/>
      <c r="I151" s="34"/>
      <c r="J151" s="34"/>
    </row>
    <row r="153" ht="38" customHeight="true" spans="1:10">
      <c r="A153" s="1" t="s">
        <v>1</v>
      </c>
      <c r="B153" s="1"/>
      <c r="C153" s="1"/>
      <c r="D153" s="1"/>
      <c r="E153" s="1"/>
      <c r="F153" s="1"/>
      <c r="G153" s="1"/>
      <c r="H153" s="1"/>
      <c r="I153" s="1"/>
      <c r="J153" s="1"/>
    </row>
    <row r="154" ht="38" customHeight="true" spans="1:10">
      <c r="A154" s="2" t="s">
        <v>2</v>
      </c>
      <c r="B154" s="2"/>
      <c r="C154" s="2"/>
      <c r="D154" s="2"/>
      <c r="E154" s="2"/>
      <c r="F154" s="2"/>
      <c r="G154" s="2"/>
      <c r="H154" s="2"/>
      <c r="I154" s="2"/>
      <c r="J154" s="2"/>
    </row>
    <row r="155" ht="38" customHeight="true" spans="1:10">
      <c r="A155" s="3" t="s">
        <v>3</v>
      </c>
      <c r="B155" s="3"/>
      <c r="C155" s="3"/>
      <c r="D155" s="73" t="s">
        <v>171</v>
      </c>
      <c r="E155" s="73"/>
      <c r="F155" s="73"/>
      <c r="G155" s="73"/>
      <c r="H155" s="73"/>
      <c r="I155" s="73"/>
      <c r="J155" s="73"/>
    </row>
    <row r="156" ht="38" customHeight="true" spans="1:10">
      <c r="A156" s="3" t="s">
        <v>5</v>
      </c>
      <c r="B156" s="3"/>
      <c r="C156" s="3"/>
      <c r="D156" s="73" t="s">
        <v>6</v>
      </c>
      <c r="E156" s="73"/>
      <c r="F156" s="73"/>
      <c r="G156" s="3" t="s">
        <v>7</v>
      </c>
      <c r="H156" s="101" t="s">
        <v>8</v>
      </c>
      <c r="I156" s="101"/>
      <c r="J156" s="101"/>
    </row>
    <row r="157" ht="38" customHeight="true" spans="1:10">
      <c r="A157" s="4" t="s">
        <v>9</v>
      </c>
      <c r="B157" s="4"/>
      <c r="C157" s="4"/>
      <c r="D157" s="74" t="s">
        <v>172</v>
      </c>
      <c r="E157" s="102"/>
      <c r="F157" s="103"/>
      <c r="G157" s="4" t="s">
        <v>11</v>
      </c>
      <c r="H157" s="104">
        <v>65118700</v>
      </c>
      <c r="I157" s="120"/>
      <c r="J157" s="120"/>
    </row>
    <row r="158" ht="38" customHeight="true" spans="1:10">
      <c r="A158" s="6" t="s">
        <v>12</v>
      </c>
      <c r="B158" s="6"/>
      <c r="C158" s="6"/>
      <c r="D158" s="7"/>
      <c r="E158" s="6" t="s">
        <v>13</v>
      </c>
      <c r="F158" s="6" t="s">
        <v>14</v>
      </c>
      <c r="G158" s="6" t="s">
        <v>15</v>
      </c>
      <c r="H158" s="6" t="s">
        <v>16</v>
      </c>
      <c r="I158" s="6" t="s">
        <v>17</v>
      </c>
      <c r="J158" s="105" t="s">
        <v>18</v>
      </c>
    </row>
    <row r="159" ht="38" customHeight="true" spans="1:10">
      <c r="A159" s="8"/>
      <c r="B159" s="8"/>
      <c r="C159" s="8"/>
      <c r="D159" s="9" t="s">
        <v>19</v>
      </c>
      <c r="E159" s="78">
        <v>221.399916</v>
      </c>
      <c r="F159" s="78">
        <v>213.399916</v>
      </c>
      <c r="G159" s="78">
        <v>174.138136</v>
      </c>
      <c r="H159" s="17">
        <v>10</v>
      </c>
      <c r="I159" s="106">
        <f>G159/F159</f>
        <v>0.816017828235696</v>
      </c>
      <c r="J159" s="121">
        <f>G159/F159*H159</f>
        <v>8.16017828235696</v>
      </c>
    </row>
    <row r="160" ht="38" customHeight="true" spans="1:10">
      <c r="A160" s="8"/>
      <c r="B160" s="8"/>
      <c r="C160" s="8"/>
      <c r="D160" s="10" t="s">
        <v>20</v>
      </c>
      <c r="E160" s="78">
        <v>221.399916</v>
      </c>
      <c r="F160" s="78">
        <v>213.399916</v>
      </c>
      <c r="G160" s="78">
        <v>174.138136</v>
      </c>
      <c r="H160" s="8"/>
      <c r="I160" s="106">
        <f>G160/F160</f>
        <v>0.816017828235696</v>
      </c>
      <c r="J160" s="121"/>
    </row>
    <row r="161" ht="38" customHeight="true" spans="1:10">
      <c r="A161" s="8"/>
      <c r="B161" s="8"/>
      <c r="C161" s="8"/>
      <c r="D161" s="10" t="s">
        <v>21</v>
      </c>
      <c r="E161" s="78"/>
      <c r="F161" s="78"/>
      <c r="G161" s="78"/>
      <c r="H161" s="8"/>
      <c r="I161" s="106"/>
      <c r="J161" s="8"/>
    </row>
    <row r="162" ht="38" customHeight="true" spans="1:10">
      <c r="A162" s="8"/>
      <c r="B162" s="8"/>
      <c r="C162" s="8"/>
      <c r="D162" s="10" t="s">
        <v>22</v>
      </c>
      <c r="E162" s="78"/>
      <c r="F162" s="78"/>
      <c r="G162" s="78"/>
      <c r="H162" s="8"/>
      <c r="I162" s="17"/>
      <c r="J162" s="8" t="s">
        <v>23</v>
      </c>
    </row>
    <row r="163" ht="38" customHeight="true" spans="1:10">
      <c r="A163" s="11" t="s">
        <v>24</v>
      </c>
      <c r="B163" s="12" t="s">
        <v>25</v>
      </c>
      <c r="C163" s="13"/>
      <c r="D163" s="13"/>
      <c r="E163" s="13"/>
      <c r="F163" s="79"/>
      <c r="G163" s="80" t="s">
        <v>26</v>
      </c>
      <c r="H163" s="81"/>
      <c r="I163" s="81"/>
      <c r="J163" s="107"/>
    </row>
    <row r="164" ht="76" customHeight="true" spans="1:10">
      <c r="A164" s="14"/>
      <c r="B164" s="15" t="s">
        <v>173</v>
      </c>
      <c r="C164" s="15"/>
      <c r="D164" s="15"/>
      <c r="E164" s="15"/>
      <c r="F164" s="15"/>
      <c r="G164" s="15" t="s">
        <v>174</v>
      </c>
      <c r="H164" s="15"/>
      <c r="I164" s="15"/>
      <c r="J164" s="15"/>
    </row>
    <row r="165" ht="38" customHeight="true" spans="1:10">
      <c r="A165" s="16" t="s">
        <v>29</v>
      </c>
      <c r="B165" s="8" t="s">
        <v>30</v>
      </c>
      <c r="C165" s="17" t="s">
        <v>31</v>
      </c>
      <c r="D165" s="18" t="s">
        <v>32</v>
      </c>
      <c r="E165" s="83"/>
      <c r="F165" s="17" t="s">
        <v>33</v>
      </c>
      <c r="G165" s="8" t="s">
        <v>34</v>
      </c>
      <c r="H165" s="8" t="s">
        <v>16</v>
      </c>
      <c r="I165" s="8" t="s">
        <v>18</v>
      </c>
      <c r="J165" s="8" t="s">
        <v>35</v>
      </c>
    </row>
    <row r="166" ht="38" customHeight="true" spans="1:10">
      <c r="A166" s="16"/>
      <c r="B166" s="19" t="s">
        <v>36</v>
      </c>
      <c r="C166" s="149" t="s">
        <v>37</v>
      </c>
      <c r="D166" s="12" t="s">
        <v>175</v>
      </c>
      <c r="E166" s="79"/>
      <c r="F166" s="17" t="s">
        <v>176</v>
      </c>
      <c r="G166" s="17" t="s">
        <v>177</v>
      </c>
      <c r="H166" s="8">
        <v>10</v>
      </c>
      <c r="I166" s="8">
        <v>10</v>
      </c>
      <c r="J166" s="8"/>
    </row>
    <row r="167" ht="38" customHeight="true" spans="1:10">
      <c r="A167" s="16"/>
      <c r="B167" s="21"/>
      <c r="C167" s="122" t="s">
        <v>37</v>
      </c>
      <c r="D167" s="12" t="s">
        <v>178</v>
      </c>
      <c r="E167" s="79"/>
      <c r="F167" s="170" t="s">
        <v>76</v>
      </c>
      <c r="G167" s="17" t="s">
        <v>77</v>
      </c>
      <c r="H167" s="8">
        <v>8</v>
      </c>
      <c r="I167" s="8">
        <v>8</v>
      </c>
      <c r="J167" s="8"/>
    </row>
    <row r="168" ht="38" customHeight="true" spans="1:10">
      <c r="A168" s="16"/>
      <c r="B168" s="21"/>
      <c r="C168" s="123" t="s">
        <v>46</v>
      </c>
      <c r="D168" s="124" t="s">
        <v>179</v>
      </c>
      <c r="E168" s="133"/>
      <c r="F168" s="17" t="s">
        <v>48</v>
      </c>
      <c r="G168" s="17" t="s">
        <v>48</v>
      </c>
      <c r="H168" s="8">
        <v>8</v>
      </c>
      <c r="I168" s="8">
        <v>8</v>
      </c>
      <c r="J168" s="8"/>
    </row>
    <row r="169" ht="38" customHeight="true" spans="1:10">
      <c r="A169" s="16"/>
      <c r="B169" s="21"/>
      <c r="C169" s="123" t="s">
        <v>46</v>
      </c>
      <c r="D169" s="124" t="s">
        <v>180</v>
      </c>
      <c r="E169" s="133"/>
      <c r="F169" s="17" t="s">
        <v>104</v>
      </c>
      <c r="G169" s="131">
        <v>1</v>
      </c>
      <c r="H169" s="8">
        <v>8</v>
      </c>
      <c r="I169" s="8">
        <v>8</v>
      </c>
      <c r="J169" s="8"/>
    </row>
    <row r="170" ht="38" customHeight="true" spans="1:10">
      <c r="A170" s="16"/>
      <c r="B170" s="21"/>
      <c r="C170" s="123" t="s">
        <v>51</v>
      </c>
      <c r="D170" s="124" t="s">
        <v>181</v>
      </c>
      <c r="E170" s="133"/>
      <c r="F170" s="132" t="s">
        <v>48</v>
      </c>
      <c r="G170" s="17" t="s">
        <v>48</v>
      </c>
      <c r="H170" s="8">
        <v>6</v>
      </c>
      <c r="I170" s="8">
        <v>6</v>
      </c>
      <c r="J170" s="8"/>
    </row>
    <row r="171" ht="38" customHeight="true" spans="1:10">
      <c r="A171" s="16"/>
      <c r="B171" s="125" t="s">
        <v>83</v>
      </c>
      <c r="C171" s="123" t="s">
        <v>57</v>
      </c>
      <c r="D171" s="124" t="s">
        <v>182</v>
      </c>
      <c r="E171" s="133"/>
      <c r="F171" s="85" t="s">
        <v>183</v>
      </c>
      <c r="G171" s="17">
        <v>174.138136</v>
      </c>
      <c r="H171" s="8">
        <v>10</v>
      </c>
      <c r="I171" s="8">
        <v>10</v>
      </c>
      <c r="J171" s="8"/>
    </row>
    <row r="172" ht="38" customHeight="true" spans="1:10">
      <c r="A172" s="26"/>
      <c r="B172" s="27" t="s">
        <v>86</v>
      </c>
      <c r="C172" s="126" t="s">
        <v>61</v>
      </c>
      <c r="D172" s="124" t="s">
        <v>184</v>
      </c>
      <c r="E172" s="133"/>
      <c r="F172" s="17" t="s">
        <v>48</v>
      </c>
      <c r="G172" s="17" t="s">
        <v>48</v>
      </c>
      <c r="H172" s="79">
        <v>10</v>
      </c>
      <c r="I172" s="79">
        <v>10</v>
      </c>
      <c r="J172" s="8"/>
    </row>
    <row r="173" ht="38" customHeight="true" spans="1:10">
      <c r="A173" s="26"/>
      <c r="B173" s="127"/>
      <c r="C173" s="126" t="s">
        <v>185</v>
      </c>
      <c r="D173" s="124" t="s">
        <v>186</v>
      </c>
      <c r="E173" s="133"/>
      <c r="F173" s="17" t="s">
        <v>48</v>
      </c>
      <c r="G173" s="17" t="s">
        <v>48</v>
      </c>
      <c r="H173" s="79">
        <v>10</v>
      </c>
      <c r="I173" s="79">
        <v>10</v>
      </c>
      <c r="J173" s="8"/>
    </row>
    <row r="174" ht="38" customHeight="true" spans="1:10">
      <c r="A174" s="26"/>
      <c r="B174" s="127"/>
      <c r="C174" s="126" t="s">
        <v>187</v>
      </c>
      <c r="D174" s="124" t="s">
        <v>188</v>
      </c>
      <c r="E174" s="133"/>
      <c r="F174" s="17" t="s">
        <v>48</v>
      </c>
      <c r="G174" s="17" t="s">
        <v>48</v>
      </c>
      <c r="H174" s="79">
        <v>10</v>
      </c>
      <c r="I174" s="79">
        <v>10</v>
      </c>
      <c r="J174" s="8"/>
    </row>
    <row r="175" ht="38" customHeight="true" spans="1:10">
      <c r="A175" s="26"/>
      <c r="B175" s="129" t="s">
        <v>89</v>
      </c>
      <c r="C175" s="126" t="s">
        <v>90</v>
      </c>
      <c r="D175" s="124" t="s">
        <v>189</v>
      </c>
      <c r="E175" s="133"/>
      <c r="F175" s="3" t="s">
        <v>127</v>
      </c>
      <c r="G175" s="3">
        <v>95</v>
      </c>
      <c r="H175" s="79">
        <v>10</v>
      </c>
      <c r="I175" s="79">
        <v>8</v>
      </c>
      <c r="J175" s="8" t="s">
        <v>128</v>
      </c>
    </row>
    <row r="176" ht="38" customHeight="true" spans="1:10">
      <c r="A176" s="30" t="s">
        <v>66</v>
      </c>
      <c r="B176" s="31"/>
      <c r="C176" s="31"/>
      <c r="D176" s="31"/>
      <c r="E176" s="31"/>
      <c r="F176" s="31"/>
      <c r="G176" s="31"/>
      <c r="H176" s="3">
        <f>H159+SUM(H166:H175)</f>
        <v>100</v>
      </c>
      <c r="I176" s="110">
        <f>J159+SUM(I166:I175)</f>
        <v>96.160178282357</v>
      </c>
      <c r="J176" s="111"/>
    </row>
    <row r="177" ht="38" customHeight="true" spans="1:10">
      <c r="A177" s="32" t="s">
        <v>67</v>
      </c>
      <c r="B177" s="32"/>
      <c r="C177" s="32"/>
      <c r="D177" s="32"/>
      <c r="E177" s="32"/>
      <c r="F177" s="32"/>
      <c r="G177" s="32"/>
      <c r="H177" s="32"/>
      <c r="I177" s="32"/>
      <c r="J177" s="32"/>
    </row>
    <row r="178" ht="68" customHeight="true" spans="1:10">
      <c r="A178" s="33" t="s">
        <v>68</v>
      </c>
      <c r="B178" s="33"/>
      <c r="C178" s="33"/>
      <c r="D178" s="33"/>
      <c r="E178" s="33"/>
      <c r="F178" s="33"/>
      <c r="G178" s="33"/>
      <c r="H178" s="33"/>
      <c r="I178" s="33"/>
      <c r="J178" s="33"/>
    </row>
    <row r="179" ht="38" customHeight="true" spans="1:10">
      <c r="A179" s="34" t="s">
        <v>69</v>
      </c>
      <c r="B179" s="34"/>
      <c r="C179" s="34"/>
      <c r="D179" s="34"/>
      <c r="E179" s="34"/>
      <c r="F179" s="34"/>
      <c r="G179" s="34"/>
      <c r="H179" s="34"/>
      <c r="I179" s="34"/>
      <c r="J179" s="34"/>
    </row>
    <row r="180" ht="38" customHeight="true" spans="1:10">
      <c r="A180" s="34" t="s">
        <v>70</v>
      </c>
      <c r="B180" s="34"/>
      <c r="C180" s="34"/>
      <c r="D180" s="34"/>
      <c r="E180" s="34"/>
      <c r="F180" s="34"/>
      <c r="G180" s="34"/>
      <c r="H180" s="34"/>
      <c r="I180" s="34"/>
      <c r="J180" s="34"/>
    </row>
    <row r="182" ht="55" customHeight="true" spans="1:10">
      <c r="A182" s="1" t="s">
        <v>1</v>
      </c>
      <c r="B182" s="1"/>
      <c r="C182" s="1"/>
      <c r="D182" s="1"/>
      <c r="E182" s="1"/>
      <c r="F182" s="1"/>
      <c r="G182" s="1"/>
      <c r="H182" s="1"/>
      <c r="I182" s="1"/>
      <c r="J182" s="1"/>
    </row>
    <row r="183" ht="55" customHeight="true" spans="1:10">
      <c r="A183" s="2" t="s">
        <v>2</v>
      </c>
      <c r="B183" s="2"/>
      <c r="C183" s="2"/>
      <c r="D183" s="2"/>
      <c r="E183" s="2"/>
      <c r="F183" s="2"/>
      <c r="G183" s="2"/>
      <c r="H183" s="2"/>
      <c r="I183" s="2"/>
      <c r="J183" s="2"/>
    </row>
    <row r="184" ht="55" customHeight="true" spans="1:10">
      <c r="A184" s="3" t="s">
        <v>3</v>
      </c>
      <c r="B184" s="3"/>
      <c r="C184" s="3"/>
      <c r="D184" s="73" t="s">
        <v>190</v>
      </c>
      <c r="E184" s="73"/>
      <c r="F184" s="73"/>
      <c r="G184" s="73"/>
      <c r="H184" s="73"/>
      <c r="I184" s="73"/>
      <c r="J184" s="73"/>
    </row>
    <row r="185" ht="55" customHeight="true" spans="1:10">
      <c r="A185" s="3" t="s">
        <v>5</v>
      </c>
      <c r="B185" s="3"/>
      <c r="C185" s="3"/>
      <c r="D185" s="73" t="s">
        <v>6</v>
      </c>
      <c r="E185" s="73"/>
      <c r="F185" s="73"/>
      <c r="G185" s="3" t="s">
        <v>7</v>
      </c>
      <c r="H185" s="101" t="s">
        <v>8</v>
      </c>
      <c r="I185" s="101"/>
      <c r="J185" s="101"/>
    </row>
    <row r="186" ht="55" customHeight="true" spans="1:10">
      <c r="A186" s="4" t="s">
        <v>9</v>
      </c>
      <c r="B186" s="4"/>
      <c r="C186" s="4"/>
      <c r="D186" s="5" t="s">
        <v>191</v>
      </c>
      <c r="E186" s="76"/>
      <c r="F186" s="77"/>
      <c r="G186" s="4" t="s">
        <v>11</v>
      </c>
      <c r="H186" s="4">
        <v>65118631</v>
      </c>
      <c r="I186" s="4"/>
      <c r="J186" s="4"/>
    </row>
    <row r="187" ht="55" customHeight="true" spans="1:10">
      <c r="A187" s="6" t="s">
        <v>12</v>
      </c>
      <c r="B187" s="6"/>
      <c r="C187" s="6"/>
      <c r="D187" s="7"/>
      <c r="E187" s="6" t="s">
        <v>13</v>
      </c>
      <c r="F187" s="6" t="s">
        <v>14</v>
      </c>
      <c r="G187" s="6" t="s">
        <v>15</v>
      </c>
      <c r="H187" s="6" t="s">
        <v>16</v>
      </c>
      <c r="I187" s="6" t="s">
        <v>17</v>
      </c>
      <c r="J187" s="105" t="s">
        <v>18</v>
      </c>
    </row>
    <row r="188" ht="55" customHeight="true" spans="1:10">
      <c r="A188" s="8"/>
      <c r="B188" s="8"/>
      <c r="C188" s="8"/>
      <c r="D188" s="9" t="s">
        <v>19</v>
      </c>
      <c r="E188" s="78">
        <v>15.29</v>
      </c>
      <c r="F188" s="78">
        <v>15.29</v>
      </c>
      <c r="G188" s="78">
        <v>15.289009</v>
      </c>
      <c r="H188" s="17">
        <v>10</v>
      </c>
      <c r="I188" s="106">
        <f>G188/F188</f>
        <v>0.999935186396337</v>
      </c>
      <c r="J188" s="121">
        <f>G188/F188*H188</f>
        <v>9.99935186396337</v>
      </c>
    </row>
    <row r="189" ht="55" customHeight="true" spans="1:10">
      <c r="A189" s="8"/>
      <c r="B189" s="8"/>
      <c r="C189" s="8"/>
      <c r="D189" s="10" t="s">
        <v>20</v>
      </c>
      <c r="E189" s="78">
        <v>15.29</v>
      </c>
      <c r="F189" s="78">
        <v>15.29</v>
      </c>
      <c r="G189" s="78">
        <v>15.289009</v>
      </c>
      <c r="H189" s="8"/>
      <c r="I189" s="106">
        <f>G189/F189</f>
        <v>0.999935186396337</v>
      </c>
      <c r="J189" s="121"/>
    </row>
    <row r="190" ht="55" customHeight="true" spans="1:10">
      <c r="A190" s="8"/>
      <c r="B190" s="8"/>
      <c r="C190" s="8"/>
      <c r="D190" s="10" t="s">
        <v>21</v>
      </c>
      <c r="E190" s="78"/>
      <c r="F190" s="78"/>
      <c r="G190" s="78"/>
      <c r="H190" s="8"/>
      <c r="I190" s="106"/>
      <c r="J190" s="8"/>
    </row>
    <row r="191" ht="55" customHeight="true" spans="1:10">
      <c r="A191" s="8"/>
      <c r="B191" s="8"/>
      <c r="C191" s="8"/>
      <c r="D191" s="10" t="s">
        <v>22</v>
      </c>
      <c r="E191" s="78"/>
      <c r="F191" s="78"/>
      <c r="G191" s="78"/>
      <c r="H191" s="8"/>
      <c r="I191" s="17"/>
      <c r="J191" s="8" t="s">
        <v>23</v>
      </c>
    </row>
    <row r="192" ht="55" customHeight="true" spans="1:10">
      <c r="A192" s="11" t="s">
        <v>24</v>
      </c>
      <c r="B192" s="12" t="s">
        <v>25</v>
      </c>
      <c r="C192" s="13"/>
      <c r="D192" s="13"/>
      <c r="E192" s="13"/>
      <c r="F192" s="79"/>
      <c r="G192" s="80" t="s">
        <v>26</v>
      </c>
      <c r="H192" s="81"/>
      <c r="I192" s="81"/>
      <c r="J192" s="107"/>
    </row>
    <row r="193" ht="55" customHeight="true" spans="1:10">
      <c r="A193" s="14"/>
      <c r="B193" s="15" t="s">
        <v>192</v>
      </c>
      <c r="C193" s="15"/>
      <c r="D193" s="15"/>
      <c r="E193" s="15"/>
      <c r="F193" s="15"/>
      <c r="G193" s="15" t="s">
        <v>193</v>
      </c>
      <c r="H193" s="15"/>
      <c r="I193" s="15"/>
      <c r="J193" s="15"/>
    </row>
    <row r="194" ht="55" customHeight="true" spans="1:10">
      <c r="A194" s="16" t="s">
        <v>29</v>
      </c>
      <c r="B194" s="8" t="s">
        <v>30</v>
      </c>
      <c r="C194" s="17" t="s">
        <v>31</v>
      </c>
      <c r="D194" s="18" t="s">
        <v>32</v>
      </c>
      <c r="E194" s="83"/>
      <c r="F194" s="17" t="s">
        <v>33</v>
      </c>
      <c r="G194" s="8" t="s">
        <v>34</v>
      </c>
      <c r="H194" s="8" t="s">
        <v>16</v>
      </c>
      <c r="I194" s="8" t="s">
        <v>18</v>
      </c>
      <c r="J194" s="8" t="s">
        <v>35</v>
      </c>
    </row>
    <row r="195" ht="55" customHeight="true" spans="1:10">
      <c r="A195" s="26"/>
      <c r="B195" s="161" t="s">
        <v>36</v>
      </c>
      <c r="C195" s="162" t="s">
        <v>37</v>
      </c>
      <c r="D195" s="163" t="s">
        <v>194</v>
      </c>
      <c r="E195" s="167"/>
      <c r="F195" s="170" t="s">
        <v>195</v>
      </c>
      <c r="G195" s="170" t="s">
        <v>195</v>
      </c>
      <c r="H195" s="8">
        <v>20</v>
      </c>
      <c r="I195" s="8">
        <v>20</v>
      </c>
      <c r="J195" s="8"/>
    </row>
    <row r="196" ht="55" customHeight="true" spans="1:10">
      <c r="A196" s="26"/>
      <c r="B196" s="129"/>
      <c r="C196" s="164" t="s">
        <v>46</v>
      </c>
      <c r="D196" s="163" t="s">
        <v>196</v>
      </c>
      <c r="E196" s="167"/>
      <c r="F196" s="171" t="s">
        <v>79</v>
      </c>
      <c r="G196" s="171" t="s">
        <v>79</v>
      </c>
      <c r="H196" s="8">
        <v>20</v>
      </c>
      <c r="I196" s="8">
        <v>20</v>
      </c>
      <c r="J196" s="8"/>
    </row>
    <row r="197" ht="55" customHeight="true" spans="1:10">
      <c r="A197" s="26"/>
      <c r="B197" s="129" t="s">
        <v>83</v>
      </c>
      <c r="C197" s="164" t="s">
        <v>57</v>
      </c>
      <c r="D197" s="163" t="s">
        <v>197</v>
      </c>
      <c r="E197" s="167"/>
      <c r="F197" s="17" t="s">
        <v>198</v>
      </c>
      <c r="G197" s="85" t="s">
        <v>199</v>
      </c>
      <c r="H197" s="8">
        <v>10</v>
      </c>
      <c r="I197" s="8">
        <v>10</v>
      </c>
      <c r="J197" s="8"/>
    </row>
    <row r="198" ht="55" customHeight="true" spans="1:10">
      <c r="A198" s="26"/>
      <c r="B198" s="129" t="s">
        <v>86</v>
      </c>
      <c r="C198" s="165" t="s">
        <v>61</v>
      </c>
      <c r="D198" s="166" t="s">
        <v>200</v>
      </c>
      <c r="E198" s="166"/>
      <c r="F198" s="17" t="s">
        <v>48</v>
      </c>
      <c r="G198" s="17" t="s">
        <v>48</v>
      </c>
      <c r="H198" s="79">
        <v>30</v>
      </c>
      <c r="I198" s="79">
        <v>30</v>
      </c>
      <c r="J198" s="8"/>
    </row>
    <row r="199" ht="55" customHeight="true" spans="1:10">
      <c r="A199" s="26"/>
      <c r="B199" s="129" t="s">
        <v>89</v>
      </c>
      <c r="C199" s="165" t="s">
        <v>90</v>
      </c>
      <c r="D199" s="166" t="s">
        <v>201</v>
      </c>
      <c r="E199" s="166"/>
      <c r="F199" s="173" t="s">
        <v>79</v>
      </c>
      <c r="G199" s="173" t="s">
        <v>79</v>
      </c>
      <c r="H199" s="79">
        <v>10</v>
      </c>
      <c r="I199" s="79">
        <v>10</v>
      </c>
      <c r="J199" s="8"/>
    </row>
    <row r="200" ht="55" customHeight="true" spans="1:10">
      <c r="A200" s="30" t="s">
        <v>66</v>
      </c>
      <c r="B200" s="31"/>
      <c r="C200" s="31"/>
      <c r="D200" s="31"/>
      <c r="E200" s="31"/>
      <c r="F200" s="31"/>
      <c r="G200" s="31"/>
      <c r="H200" s="3">
        <f>H188+SUM(H195:H199)</f>
        <v>100</v>
      </c>
      <c r="I200" s="110">
        <f>J188+SUM(I195:I199)</f>
        <v>99.9993518639634</v>
      </c>
      <c r="J200" s="111"/>
    </row>
    <row r="201" ht="55" customHeight="true" spans="1:10">
      <c r="A201" s="32" t="s">
        <v>67</v>
      </c>
      <c r="B201" s="32"/>
      <c r="C201" s="32"/>
      <c r="D201" s="32"/>
      <c r="E201" s="32"/>
      <c r="F201" s="32"/>
      <c r="G201" s="32"/>
      <c r="H201" s="32"/>
      <c r="I201" s="32"/>
      <c r="J201" s="32"/>
    </row>
    <row r="202" ht="55" customHeight="true" spans="1:10">
      <c r="A202" s="33" t="s">
        <v>68</v>
      </c>
      <c r="B202" s="33"/>
      <c r="C202" s="33"/>
      <c r="D202" s="33"/>
      <c r="E202" s="33"/>
      <c r="F202" s="33"/>
      <c r="G202" s="33"/>
      <c r="H202" s="33"/>
      <c r="I202" s="33"/>
      <c r="J202" s="33"/>
    </row>
    <row r="203" ht="55" customHeight="true" spans="1:10">
      <c r="A203" s="34" t="s">
        <v>69</v>
      </c>
      <c r="B203" s="34"/>
      <c r="C203" s="34"/>
      <c r="D203" s="34"/>
      <c r="E203" s="34"/>
      <c r="F203" s="34"/>
      <c r="G203" s="34"/>
      <c r="H203" s="34"/>
      <c r="I203" s="34"/>
      <c r="J203" s="34"/>
    </row>
    <row r="204" ht="55" customHeight="true" spans="1:10">
      <c r="A204" s="34" t="s">
        <v>70</v>
      </c>
      <c r="B204" s="34"/>
      <c r="C204" s="34"/>
      <c r="D204" s="34"/>
      <c r="E204" s="34"/>
      <c r="F204" s="34"/>
      <c r="G204" s="34"/>
      <c r="H204" s="34"/>
      <c r="I204" s="34"/>
      <c r="J204" s="34"/>
    </row>
  </sheetData>
  <mergeCells count="253">
    <mergeCell ref="A2:J2"/>
    <mergeCell ref="A3:J3"/>
    <mergeCell ref="A4:C4"/>
    <mergeCell ref="D4:J4"/>
    <mergeCell ref="A5:C5"/>
    <mergeCell ref="D5:F5"/>
    <mergeCell ref="H5:J5"/>
    <mergeCell ref="A6:C6"/>
    <mergeCell ref="D6:F6"/>
    <mergeCell ref="H6:J6"/>
    <mergeCell ref="B12:F12"/>
    <mergeCell ref="G12:J12"/>
    <mergeCell ref="B13:F13"/>
    <mergeCell ref="G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5:G25"/>
    <mergeCell ref="I25:J25"/>
    <mergeCell ref="A26:J26"/>
    <mergeCell ref="A27:J27"/>
    <mergeCell ref="A28:J28"/>
    <mergeCell ref="A29:J29"/>
    <mergeCell ref="A32:J32"/>
    <mergeCell ref="A33:J33"/>
    <mergeCell ref="A34:C34"/>
    <mergeCell ref="D34:J34"/>
    <mergeCell ref="A35:C35"/>
    <mergeCell ref="D35:F35"/>
    <mergeCell ref="H35:J35"/>
    <mergeCell ref="A36:C36"/>
    <mergeCell ref="D36:F36"/>
    <mergeCell ref="H36:J36"/>
    <mergeCell ref="B42:F42"/>
    <mergeCell ref="G42:J42"/>
    <mergeCell ref="B43:F43"/>
    <mergeCell ref="G43:J43"/>
    <mergeCell ref="D44:E44"/>
    <mergeCell ref="D45:E45"/>
    <mergeCell ref="D46:E46"/>
    <mergeCell ref="D47:E47"/>
    <mergeCell ref="D48:E48"/>
    <mergeCell ref="D49:E49"/>
    <mergeCell ref="D50:E50"/>
    <mergeCell ref="D51:E51"/>
    <mergeCell ref="A52:G52"/>
    <mergeCell ref="I52:J52"/>
    <mergeCell ref="A53:J53"/>
    <mergeCell ref="A54:J54"/>
    <mergeCell ref="A55:J55"/>
    <mergeCell ref="A56:J56"/>
    <mergeCell ref="A58:J58"/>
    <mergeCell ref="A59:J59"/>
    <mergeCell ref="A60:C60"/>
    <mergeCell ref="D60:J60"/>
    <mergeCell ref="A61:C61"/>
    <mergeCell ref="D61:F61"/>
    <mergeCell ref="H61:J61"/>
    <mergeCell ref="A62:C62"/>
    <mergeCell ref="D62:F62"/>
    <mergeCell ref="H62:J62"/>
    <mergeCell ref="B68:F68"/>
    <mergeCell ref="G68:J68"/>
    <mergeCell ref="B69:F69"/>
    <mergeCell ref="G69:J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A89:G89"/>
    <mergeCell ref="I89:J89"/>
    <mergeCell ref="A90:J90"/>
    <mergeCell ref="A91:J91"/>
    <mergeCell ref="A92:J92"/>
    <mergeCell ref="A93:J93"/>
    <mergeCell ref="A95:J95"/>
    <mergeCell ref="A96:J96"/>
    <mergeCell ref="A97:C97"/>
    <mergeCell ref="D97:J97"/>
    <mergeCell ref="A98:C98"/>
    <mergeCell ref="D98:F98"/>
    <mergeCell ref="H98:J98"/>
    <mergeCell ref="A99:C99"/>
    <mergeCell ref="D99:F99"/>
    <mergeCell ref="H99:J99"/>
    <mergeCell ref="B105:F105"/>
    <mergeCell ref="G105:J105"/>
    <mergeCell ref="B106:F106"/>
    <mergeCell ref="G106:J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A116:G116"/>
    <mergeCell ref="I116:J116"/>
    <mergeCell ref="A117:J117"/>
    <mergeCell ref="A118:J118"/>
    <mergeCell ref="A119:J119"/>
    <mergeCell ref="A120:J120"/>
    <mergeCell ref="A122:J122"/>
    <mergeCell ref="A123:J123"/>
    <mergeCell ref="A124:C124"/>
    <mergeCell ref="D124:J124"/>
    <mergeCell ref="A125:C125"/>
    <mergeCell ref="D125:F125"/>
    <mergeCell ref="H125:J125"/>
    <mergeCell ref="A126:C126"/>
    <mergeCell ref="D126:F126"/>
    <mergeCell ref="H126:J126"/>
    <mergeCell ref="B132:F132"/>
    <mergeCell ref="G132:J132"/>
    <mergeCell ref="B133:F133"/>
    <mergeCell ref="G133:J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A147:G147"/>
    <mergeCell ref="I147:J147"/>
    <mergeCell ref="A148:J148"/>
    <mergeCell ref="A149:J149"/>
    <mergeCell ref="A150:J150"/>
    <mergeCell ref="A151:J151"/>
    <mergeCell ref="A153:J153"/>
    <mergeCell ref="A154:J154"/>
    <mergeCell ref="A155:C155"/>
    <mergeCell ref="D155:J155"/>
    <mergeCell ref="A156:C156"/>
    <mergeCell ref="D156:F156"/>
    <mergeCell ref="H156:J156"/>
    <mergeCell ref="A157:C157"/>
    <mergeCell ref="D157:F157"/>
    <mergeCell ref="H157:J157"/>
    <mergeCell ref="B163:F163"/>
    <mergeCell ref="G163:J163"/>
    <mergeCell ref="B164:F164"/>
    <mergeCell ref="G164:J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A176:G176"/>
    <mergeCell ref="I176:J176"/>
    <mergeCell ref="A177:J177"/>
    <mergeCell ref="A178:J178"/>
    <mergeCell ref="A179:J179"/>
    <mergeCell ref="A180:J180"/>
    <mergeCell ref="A182:J182"/>
    <mergeCell ref="A183:J183"/>
    <mergeCell ref="A184:C184"/>
    <mergeCell ref="D184:J184"/>
    <mergeCell ref="A185:C185"/>
    <mergeCell ref="D185:F185"/>
    <mergeCell ref="H185:J185"/>
    <mergeCell ref="A186:C186"/>
    <mergeCell ref="D186:F186"/>
    <mergeCell ref="H186:J186"/>
    <mergeCell ref="B192:F192"/>
    <mergeCell ref="G192:J192"/>
    <mergeCell ref="B193:F193"/>
    <mergeCell ref="G193:J193"/>
    <mergeCell ref="D194:E194"/>
    <mergeCell ref="D195:E195"/>
    <mergeCell ref="D196:E196"/>
    <mergeCell ref="D197:E197"/>
    <mergeCell ref="D198:E198"/>
    <mergeCell ref="D199:E199"/>
    <mergeCell ref="A200:G200"/>
    <mergeCell ref="I200:J200"/>
    <mergeCell ref="A201:J201"/>
    <mergeCell ref="A202:J202"/>
    <mergeCell ref="A203:J203"/>
    <mergeCell ref="A204:J204"/>
    <mergeCell ref="A12:A13"/>
    <mergeCell ref="A14:A24"/>
    <mergeCell ref="A42:A43"/>
    <mergeCell ref="A44:A51"/>
    <mergeCell ref="A68:A69"/>
    <mergeCell ref="A70:A88"/>
    <mergeCell ref="A105:A106"/>
    <mergeCell ref="A107:A115"/>
    <mergeCell ref="A132:A133"/>
    <mergeCell ref="A134:A146"/>
    <mergeCell ref="A163:A164"/>
    <mergeCell ref="A165:A175"/>
    <mergeCell ref="A192:A193"/>
    <mergeCell ref="A194:A199"/>
    <mergeCell ref="B15:B21"/>
    <mergeCell ref="B23:B24"/>
    <mergeCell ref="B45:B47"/>
    <mergeCell ref="B49:B50"/>
    <mergeCell ref="B71:B78"/>
    <mergeCell ref="B79:B82"/>
    <mergeCell ref="B83:B87"/>
    <mergeCell ref="B108:B113"/>
    <mergeCell ref="B135:B141"/>
    <mergeCell ref="B143:B145"/>
    <mergeCell ref="B166:B170"/>
    <mergeCell ref="B172:B174"/>
    <mergeCell ref="B195:B196"/>
    <mergeCell ref="C15:C17"/>
    <mergeCell ref="C18:C20"/>
    <mergeCell ref="A7:C11"/>
    <mergeCell ref="A37:C41"/>
    <mergeCell ref="A63:C67"/>
    <mergeCell ref="A100:C104"/>
    <mergeCell ref="A127:C131"/>
    <mergeCell ref="A158:C162"/>
    <mergeCell ref="A187:C191"/>
  </mergeCells>
  <printOptions horizontalCentered="true"/>
  <pageMargins left="0.708333333333333" right="0.708333333333333" top="0.747916666666667" bottom="0.747916666666667" header="0.314583333333333" footer="0.314583333333333"/>
  <pageSetup paperSize="9" scale="54" orientation="portrait"/>
  <headerFooter/>
  <rowBreaks count="1" manualBreakCount="1">
    <brk id="2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ZouWei</cp:lastModifiedBy>
  <dcterms:created xsi:type="dcterms:W3CDTF">2019-03-28T17:58:00Z</dcterms:created>
  <cp:lastPrinted>2021-03-16T19:06:00Z</cp:lastPrinted>
  <dcterms:modified xsi:type="dcterms:W3CDTF">2024-09-09T15:25:35Z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EFB0CDFCF62F4B6485F1FE2B1DA3F7C5_12</vt:lpwstr>
  </property>
</Properties>
</file>